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rober\Documents\Data\UC\"/>
    </mc:Choice>
  </mc:AlternateContent>
  <xr:revisionPtr revIDLastSave="0" documentId="13_ncr:1_{0829403D-8DD1-4E84-801B-FC71F1F3D308}" xr6:coauthVersionLast="47" xr6:coauthVersionMax="47" xr10:uidLastSave="{00000000-0000-0000-0000-000000000000}"/>
  <bookViews>
    <workbookView xWindow="-28605" yWindow="615" windowWidth="20310" windowHeight="13695" xr2:uid="{00000000-000D-0000-FFFF-FFFF00000000}"/>
  </bookViews>
  <sheets>
    <sheet name="INSTRUCTIONS" sheetId="12" r:id="rId1"/>
    <sheet name="N-Supplement" sheetId="147" r:id="rId2"/>
    <sheet name="importData" sheetId="148" state="hidden" r:id="rId3"/>
  </sheets>
  <definedNames>
    <definedName name="_xlnm._FilterDatabase" localSheetId="1" hidden="1">'N-Supplement'!$A$1:$F$25</definedName>
    <definedName name="AreaData">#REF!:#REF!</definedName>
    <definedName name="AreaFields">#REF!</definedName>
    <definedName name="AreaRows">#REF!:#REF!</definedName>
    <definedName name="AssetData">#REF!:#REF!</definedName>
    <definedName name="AssetFields">#REF!</definedName>
    <definedName name="AssetRows">#REF!:#REF!</definedName>
    <definedName name="BudgetData">#REF!:#REF!</definedName>
    <definedName name="BudgetFields">#REF!</definedName>
    <definedName name="BudgetRow">2</definedName>
    <definedName name="DemogData">#REF!:#REF!</definedName>
    <definedName name="DemogFields">#REF!</definedName>
    <definedName name="DemogRows">#REF!:#REF!</definedName>
    <definedName name="EnteredData">#REF!:#REF!</definedName>
    <definedName name="FieldList">#REF!</definedName>
    <definedName name="Ghg1Data">#REF!:#REF!</definedName>
    <definedName name="Ghg1Fields">#REF!</definedName>
    <definedName name="Ghg1Rows">#REF!:#REF!</definedName>
    <definedName name="Ghg2Data">#REF!:#REF!</definedName>
    <definedName name="Ghg2Fields">#REF!</definedName>
    <definedName name="Ghg2Row">2</definedName>
    <definedName name="OccupData">#REF!:#REF!</definedName>
    <definedName name="OccupFields">#REF!</definedName>
    <definedName name="OccupRows">#REF!:#REF!</definedName>
    <definedName name="OpexData">#REF!:#REF!</definedName>
    <definedName name="OpexFields">#REF!</definedName>
    <definedName name="OpexRows">#REF!:#REF!</definedName>
    <definedName name="_xlnm.Print_Area" localSheetId="0">INSTRUCTIONS!$A$1:$E$11</definedName>
    <definedName name="_xlnm.Print_Area" localSheetId="1">'N-Supplement'!$A$1:$F$25</definedName>
    <definedName name="SatData">#REF!:#REF!</definedName>
    <definedName name="SatFields">#REF!</definedName>
    <definedName name="SatRow">2</definedName>
    <definedName name="StaffData">#REF!:#REF!</definedName>
    <definedName name="StaffFields">#REF!</definedName>
    <definedName name="StaffRow">2</definedName>
    <definedName name="UtilData">#REF!:#REF!</definedName>
    <definedName name="UtilFields">#REF!</definedName>
    <definedName name="UtilRows">#REF!:#REF!</definedName>
    <definedName name="WoData">#REF!:#REF!</definedName>
    <definedName name="WoFields">#REF!</definedName>
    <definedName name="WoRows">#REF!:#REF!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2" i="148" l="1"/>
  <c r="B53" i="148"/>
  <c r="B54" i="148"/>
  <c r="B55" i="148"/>
  <c r="B56" i="148"/>
  <c r="B57" i="148"/>
  <c r="B58" i="148"/>
  <c r="B59" i="148"/>
  <c r="E52" i="148"/>
  <c r="E53" i="148"/>
  <c r="E54" i="148"/>
  <c r="E55" i="148"/>
  <c r="E56" i="148"/>
  <c r="E57" i="148"/>
  <c r="E58" i="148"/>
  <c r="E59" i="148"/>
  <c r="B62" i="148"/>
  <c r="B63" i="148"/>
  <c r="B64" i="148"/>
  <c r="B65" i="148"/>
  <c r="B66" i="148"/>
  <c r="B67" i="148"/>
  <c r="B68" i="148"/>
  <c r="B69" i="148"/>
  <c r="H52" i="148"/>
  <c r="A61" i="148"/>
  <c r="A62" i="148"/>
  <c r="A63" i="148"/>
  <c r="A64" i="148"/>
  <c r="A65" i="148"/>
  <c r="A66" i="148"/>
  <c r="A67" i="148"/>
  <c r="A68" i="148"/>
  <c r="A69" i="148"/>
  <c r="A60" i="148"/>
  <c r="A51" i="148"/>
  <c r="C51" i="148"/>
  <c r="E51" i="148" s="1"/>
  <c r="A52" i="148"/>
  <c r="C52" i="148"/>
  <c r="A53" i="148"/>
  <c r="C53" i="148"/>
  <c r="A54" i="148"/>
  <c r="C54" i="148"/>
  <c r="F54" i="148" s="1"/>
  <c r="A55" i="148"/>
  <c r="C55" i="148"/>
  <c r="A56" i="148"/>
  <c r="C56" i="148"/>
  <c r="F56" i="148" s="1"/>
  <c r="A57" i="148"/>
  <c r="C57" i="148"/>
  <c r="F57" i="148" s="1"/>
  <c r="A58" i="148"/>
  <c r="C58" i="148"/>
  <c r="A59" i="148"/>
  <c r="C59" i="148"/>
  <c r="F59" i="148" s="1"/>
  <c r="C50" i="148"/>
  <c r="F50" i="148" s="1"/>
  <c r="F53" i="148"/>
  <c r="F58" i="148"/>
  <c r="C60" i="148"/>
  <c r="C61" i="148"/>
  <c r="F61" i="148" s="1"/>
  <c r="C62" i="148"/>
  <c r="C63" i="148"/>
  <c r="F63" i="148" s="1"/>
  <c r="C64" i="148"/>
  <c r="A50" i="148"/>
  <c r="A41" i="148"/>
  <c r="B41" i="148"/>
  <c r="C41" i="148"/>
  <c r="A42" i="148"/>
  <c r="B42" i="148"/>
  <c r="C42" i="148"/>
  <c r="A43" i="148"/>
  <c r="C43" i="148"/>
  <c r="A44" i="148"/>
  <c r="C44" i="148"/>
  <c r="F44" i="148" s="1"/>
  <c r="B44" i="148" s="1"/>
  <c r="A45" i="148"/>
  <c r="C45" i="148"/>
  <c r="A46" i="148"/>
  <c r="C46" i="148"/>
  <c r="F46" i="148" s="1"/>
  <c r="B46" i="148" s="1"/>
  <c r="A47" i="148"/>
  <c r="C47" i="148"/>
  <c r="F47" i="148" s="1"/>
  <c r="B47" i="148" s="1"/>
  <c r="A48" i="148"/>
  <c r="C48" i="148"/>
  <c r="F48" i="148" s="1"/>
  <c r="B48" i="148" s="1"/>
  <c r="A49" i="148"/>
  <c r="C49" i="148"/>
  <c r="F49" i="148" s="1"/>
  <c r="B49" i="148" s="1"/>
  <c r="A40" i="148"/>
  <c r="C40" i="148"/>
  <c r="F40" i="148" s="1"/>
  <c r="B40" i="148" s="1"/>
  <c r="F45" i="148"/>
  <c r="B45" i="148" s="1"/>
  <c r="F43" i="148"/>
  <c r="B43" i="148" s="1"/>
  <c r="F42" i="148"/>
  <c r="F41" i="148"/>
  <c r="C69" i="148"/>
  <c r="F69" i="148" s="1"/>
  <c r="C68" i="148"/>
  <c r="F68" i="148" s="1"/>
  <c r="F67" i="148"/>
  <c r="C67" i="148"/>
  <c r="C66" i="148"/>
  <c r="F66" i="148" s="1"/>
  <c r="C65" i="148"/>
  <c r="F65" i="148" s="1"/>
  <c r="F64" i="148"/>
  <c r="F62" i="148"/>
  <c r="F60" i="148"/>
  <c r="A31" i="148"/>
  <c r="A32" i="148"/>
  <c r="A33" i="148"/>
  <c r="A34" i="148"/>
  <c r="A35" i="148"/>
  <c r="A36" i="148"/>
  <c r="A37" i="148"/>
  <c r="A38" i="148"/>
  <c r="A39" i="148"/>
  <c r="A30" i="148"/>
  <c r="F55" i="148"/>
  <c r="F52" i="148"/>
  <c r="C36" i="148"/>
  <c r="F36" i="148" s="1"/>
  <c r="B36" i="148" s="1"/>
  <c r="C37" i="148"/>
  <c r="F37" i="148" s="1"/>
  <c r="B37" i="148" s="1"/>
  <c r="C38" i="148"/>
  <c r="F38" i="148" s="1"/>
  <c r="B38" i="148" s="1"/>
  <c r="C39" i="148"/>
  <c r="F39" i="148" s="1"/>
  <c r="B39" i="148" s="1"/>
  <c r="A71" i="148"/>
  <c r="C71" i="148"/>
  <c r="F71" i="148" s="1"/>
  <c r="B71" i="148" s="1"/>
  <c r="D71" i="148"/>
  <c r="A8" i="148"/>
  <c r="C8" i="148"/>
  <c r="F8" i="148" s="1"/>
  <c r="B8" i="148" s="1"/>
  <c r="D8" i="148"/>
  <c r="A9" i="148"/>
  <c r="C9" i="148"/>
  <c r="F9" i="148" s="1"/>
  <c r="B9" i="148" s="1"/>
  <c r="D9" i="148"/>
  <c r="A10" i="148"/>
  <c r="C10" i="148"/>
  <c r="F10" i="148" s="1"/>
  <c r="B10" i="148" s="1"/>
  <c r="D10" i="148"/>
  <c r="A11" i="148"/>
  <c r="C11" i="148"/>
  <c r="F11" i="148" s="1"/>
  <c r="B11" i="148" s="1"/>
  <c r="D11" i="148"/>
  <c r="A13" i="148"/>
  <c r="C13" i="148"/>
  <c r="F13" i="148" s="1"/>
  <c r="B13" i="148" s="1"/>
  <c r="D13" i="148"/>
  <c r="A15" i="148"/>
  <c r="C15" i="148"/>
  <c r="F15" i="148" s="1"/>
  <c r="B15" i="148" s="1"/>
  <c r="D15" i="148"/>
  <c r="A16" i="148"/>
  <c r="C16" i="148"/>
  <c r="F16" i="148" s="1"/>
  <c r="B16" i="148" s="1"/>
  <c r="D16" i="148"/>
  <c r="A17" i="148"/>
  <c r="C17" i="148"/>
  <c r="F17" i="148" s="1"/>
  <c r="B17" i="148" s="1"/>
  <c r="D17" i="148"/>
  <c r="A18" i="148"/>
  <c r="C18" i="148"/>
  <c r="F18" i="148" s="1"/>
  <c r="B18" i="148" s="1"/>
  <c r="D18" i="148"/>
  <c r="A19" i="148"/>
  <c r="C19" i="148"/>
  <c r="F19" i="148" s="1"/>
  <c r="B19" i="148" s="1"/>
  <c r="D19" i="148"/>
  <c r="A20" i="148"/>
  <c r="C20" i="148"/>
  <c r="F20" i="148" s="1"/>
  <c r="B20" i="148" s="1"/>
  <c r="D20" i="148"/>
  <c r="A21" i="148"/>
  <c r="C21" i="148"/>
  <c r="F21" i="148" s="1"/>
  <c r="B21" i="148" s="1"/>
  <c r="D21" i="148"/>
  <c r="A22" i="148"/>
  <c r="C22" i="148"/>
  <c r="F22" i="148" s="1"/>
  <c r="B22" i="148" s="1"/>
  <c r="D22" i="148"/>
  <c r="A23" i="148"/>
  <c r="C23" i="148"/>
  <c r="F23" i="148" s="1"/>
  <c r="B23" i="148" s="1"/>
  <c r="D23" i="148"/>
  <c r="A24" i="148"/>
  <c r="C24" i="148"/>
  <c r="F24" i="148" s="1"/>
  <c r="B24" i="148" s="1"/>
  <c r="D24" i="148"/>
  <c r="A25" i="148"/>
  <c r="C25" i="148"/>
  <c r="F25" i="148" s="1"/>
  <c r="B25" i="148" s="1"/>
  <c r="D25" i="148"/>
  <c r="A26" i="148"/>
  <c r="C26" i="148"/>
  <c r="F26" i="148" s="1"/>
  <c r="B26" i="148" s="1"/>
  <c r="D26" i="148"/>
  <c r="C30" i="148"/>
  <c r="F30" i="148" s="1"/>
  <c r="B30" i="148" s="1"/>
  <c r="C31" i="148"/>
  <c r="F31" i="148" s="1"/>
  <c r="B31" i="148" s="1"/>
  <c r="C32" i="148"/>
  <c r="F32" i="148" s="1"/>
  <c r="B32" i="148" s="1"/>
  <c r="C33" i="148"/>
  <c r="F33" i="148" s="1"/>
  <c r="B33" i="148" s="1"/>
  <c r="C34" i="148"/>
  <c r="F34" i="148" s="1"/>
  <c r="B34" i="148" s="1"/>
  <c r="C35" i="148"/>
  <c r="F35" i="148" s="1"/>
  <c r="B35" i="148" s="1"/>
  <c r="D2" i="148"/>
  <c r="D3" i="148"/>
  <c r="D4" i="148"/>
  <c r="D5" i="148"/>
  <c r="C3" i="148"/>
  <c r="F3" i="148" s="1"/>
  <c r="B3" i="148" s="1"/>
  <c r="C4" i="148"/>
  <c r="F4" i="148" s="1"/>
  <c r="B4" i="148" s="1"/>
  <c r="C5" i="148"/>
  <c r="F5" i="148" s="1"/>
  <c r="B5" i="148" s="1"/>
  <c r="C2" i="148"/>
  <c r="F2" i="148" s="1"/>
  <c r="B2" i="148" s="1"/>
  <c r="B51" i="148" l="1"/>
  <c r="H51" i="148"/>
  <c r="B61" i="148"/>
  <c r="F51" i="148"/>
  <c r="H50" i="148"/>
  <c r="E50" i="148"/>
  <c r="B50" i="148"/>
  <c r="B60" i="148"/>
  <c r="A7" i="148"/>
  <c r="A3" i="148"/>
  <c r="A4" i="148"/>
  <c r="A5" i="148"/>
  <c r="A2" i="148"/>
  <c r="C61" i="147"/>
  <c r="F61" i="147" l="1"/>
  <c r="C7" i="148"/>
  <c r="D61" i="147" l="1"/>
  <c r="E61" i="147"/>
  <c r="D7" i="148"/>
  <c r="A1" i="147"/>
  <c r="F7" i="148" l="1"/>
  <c r="B7" i="148" s="1"/>
</calcChain>
</file>

<file path=xl/sharedStrings.xml><?xml version="1.0" encoding="utf-8"?>
<sst xmlns="http://schemas.openxmlformats.org/spreadsheetml/2006/main" count="231" uniqueCount="112">
  <si>
    <t>ID</t>
  </si>
  <si>
    <t>Value</t>
  </si>
  <si>
    <t>Clarification</t>
  </si>
  <si>
    <t xml:space="preserve"> </t>
  </si>
  <si>
    <t>Topic / Question</t>
  </si>
  <si>
    <t>Your Answer</t>
  </si>
  <si>
    <t>Field</t>
  </si>
  <si>
    <t>Entered Value</t>
  </si>
  <si>
    <t>Default Value</t>
  </si>
  <si>
    <t>Completed</t>
  </si>
  <si>
    <t>DO NOT EDIT THIS SHEET</t>
  </si>
  <si>
    <t>Units</t>
  </si>
  <si>
    <t>Your Answer/Data</t>
  </si>
  <si>
    <t>Text</t>
  </si>
  <si>
    <t/>
  </si>
  <si>
    <t>FM BENCHMARKING SURVEY: Utilities Council</t>
  </si>
  <si>
    <t>Organization name *</t>
  </si>
  <si>
    <t>Contact Person</t>
  </si>
  <si>
    <t>Contact Email</t>
  </si>
  <si>
    <t>Enter your organization name (required)</t>
  </si>
  <si>
    <t>Enter your name in case we have questions</t>
  </si>
  <si>
    <t>Number</t>
  </si>
  <si>
    <t>What percentage of your building mechanics/engineers are stationary (vs. mobile)?</t>
  </si>
  <si>
    <t>About how many hours/day do your mobile mechanics drive?</t>
  </si>
  <si>
    <t>If you are a benchmarking participant, you can copy your answers from your data template for the field matching those in column A.</t>
  </si>
  <si>
    <t>Building Mechanics/Engineers</t>
  </si>
  <si>
    <t>Metrics</t>
  </si>
  <si>
    <t>Future/Best in Class</t>
  </si>
  <si>
    <t>Who assigns work orders to your building mechanics/engineers?</t>
  </si>
  <si>
    <t>Are your facility maintenance operations (building mechanics/engineers) primarily inhouse or outsourced?</t>
  </si>
  <si>
    <t>Pick from List</t>
  </si>
  <si>
    <t>What factors are considered when you determine staffing levels/number of building mechanics/engineers?</t>
  </si>
  <si>
    <t>Percent</t>
  </si>
  <si>
    <t>DATA TEMPLATE - SUPPLEMENT ON BUILDING MECHANICS/ENGINEERS</t>
  </si>
  <si>
    <t>Section N: 2024 Benchmarking Supplement on Building Mechanics/Engineers</t>
  </si>
  <si>
    <t>Enter your email if you would like a copy of the results.</t>
  </si>
  <si>
    <t>3-6 character acronym to use on the charts</t>
  </si>
  <si>
    <t>Total GSF enclosed space at all locations included above.</t>
  </si>
  <si>
    <t>Name of Metric</t>
  </si>
  <si>
    <t>Frequency (Pick from List)</t>
  </si>
  <si>
    <t>Metric 1</t>
  </si>
  <si>
    <t>Work Order Completion Rate</t>
  </si>
  <si>
    <t>Monthly</t>
  </si>
  <si>
    <t>Example response:</t>
  </si>
  <si>
    <t>Metric 2</t>
  </si>
  <si>
    <t>Metric 3</t>
  </si>
  <si>
    <t>Metric 4</t>
  </si>
  <si>
    <t>Metric 5</t>
  </si>
  <si>
    <t>Metric 6</t>
  </si>
  <si>
    <t>Metric 7</t>
  </si>
  <si>
    <t>Metric 8</t>
  </si>
  <si>
    <t>Metric 9</t>
  </si>
  <si>
    <t>Metric 10</t>
  </si>
  <si>
    <t>Number of WO Completed / Number of WO Scheduled for time period</t>
  </si>
  <si>
    <t>How is it calculated - what are the values used for Numerator / Denominator</t>
  </si>
  <si>
    <t>Planned Maintenance</t>
  </si>
  <si>
    <t>Unplanned maintenance/repairs</t>
  </si>
  <si>
    <t>Projects</t>
  </si>
  <si>
    <t>Work for other departments</t>
  </si>
  <si>
    <t>Select the best answer from the list.</t>
  </si>
  <si>
    <t>Occupant service work</t>
  </si>
  <si>
    <t>What type of work do your building mechanics/engineers complete:</t>
  </si>
  <si>
    <t>Scheduled PMs, Predictive or condition-based maintenance, scheduled equipment inspections, life-safety inspections, etc.</t>
  </si>
  <si>
    <t xml:space="preserve">Break-fix work, </t>
  </si>
  <si>
    <t>Active work on facility projects (such as rewiring, wall construction, plumbing changes) beyond that such as providing contractor access to building or NERC-CIP escort.</t>
  </si>
  <si>
    <t>Regular work assisting other departments such as fleet, stores, or mail services.</t>
  </si>
  <si>
    <t>Do you track hours by work order?</t>
  </si>
  <si>
    <t xml:space="preserve">If so, what activities are included in the hours on each work order? </t>
  </si>
  <si>
    <t>Please describe what you consider when forecasting staff needs (whether or not the positions are authorized)</t>
  </si>
  <si>
    <t>Anything you want to clarify or explain?</t>
  </si>
  <si>
    <t>Enter answer by types listed below:</t>
  </si>
  <si>
    <t xml:space="preserve">This section is a supplement of additional questions requested.  Please complete the yellow shaded cells.
</t>
  </si>
  <si>
    <r>
      <t xml:space="preserve">What metrics do you measure related to your building mechanics/engineers work? </t>
    </r>
    <r>
      <rPr>
        <sz val="12"/>
        <color rgb="FF262626"/>
        <rFont val="Calibri"/>
        <family val="2"/>
      </rPr>
      <t>(If none, enter "none" for metric 1)</t>
    </r>
  </si>
  <si>
    <t>1a</t>
  </si>
  <si>
    <t>1b</t>
  </si>
  <si>
    <t>1c</t>
  </si>
  <si>
    <t>1e</t>
  </si>
  <si>
    <t>General Information</t>
  </si>
  <si>
    <r>
      <t xml:space="preserve">OPTIONAL: If you enter a value, it will be the label used on the charts as your ID instead of an anonymous one assigned to you. </t>
    </r>
    <r>
      <rPr>
        <b/>
        <sz val="10"/>
        <color theme="1" tint="0.14996795556505021"/>
        <rFont val="Calibri"/>
        <family val="2"/>
      </rPr>
      <t>NOTE: Others will see this also.</t>
    </r>
  </si>
  <si>
    <t>2a</t>
  </si>
  <si>
    <t>2b</t>
  </si>
  <si>
    <t>2d</t>
  </si>
  <si>
    <t>2c</t>
  </si>
  <si>
    <t>Building mechanics/engineers include all physical trades and craft workers such as working leader, multi-skilled mechanic, building engineer, carpenter, electrician, instrument &amp; controls technician, control room operation, stationary engineer, mobile engineer, HVAC mechanic, plumber, repairman, general mechanic, elevator/crane/hoist mechanic, painter, general laborer, and helper.  Do not include persons who perform delivery, move, custodial and landscaping work. Include internal staff and dedicated contract staff, Include employees from operations or IT that perform craft work maintenance on any facility systems. (Enter Full Time Equiv based on 40 hour nominal week.)</t>
  </si>
  <si>
    <t>Your total number of building mechanics/engineers:</t>
  </si>
  <si>
    <t>Do your building mechanics/engineers regularly support unoccupied facilities such as substation and commuication sites?</t>
  </si>
  <si>
    <t>Total number of occupied facilities supported by your building mechanics/engineers:</t>
  </si>
  <si>
    <t>Occupied locations include those where people report to work on a daily basis.  Group buildings on a campus or complex (can separate very large buildings if they are managed separately).</t>
  </si>
  <si>
    <t>Total GSF of these facilities:</t>
  </si>
  <si>
    <t>Comments, if any:</t>
  </si>
  <si>
    <t>2z</t>
  </si>
  <si>
    <t>3z</t>
  </si>
  <si>
    <t>3a</t>
  </si>
  <si>
    <t>3b_1</t>
  </si>
  <si>
    <t>3b_2</t>
  </si>
  <si>
    <t>3b_3</t>
  </si>
  <si>
    <t>3b_4</t>
  </si>
  <si>
    <t>3b_5</t>
  </si>
  <si>
    <t>3c</t>
  </si>
  <si>
    <t>3d</t>
  </si>
  <si>
    <t>3e</t>
  </si>
  <si>
    <t>3f</t>
  </si>
  <si>
    <t>3g</t>
  </si>
  <si>
    <t>3h</t>
  </si>
  <si>
    <t>For this question, stationary means they are primarily responsible for a single building or complex and only support other facilities occasionally.  Mobile means they are responsible for multiple locations.</t>
  </si>
  <si>
    <t>Base this on specific equipment-based work orders, not including standing or general work orders for training, safety meetings, overall travel, or other admin activities.</t>
  </si>
  <si>
    <t>Any type of demand service such as workspace reconfigurations, room setups, etc.</t>
  </si>
  <si>
    <t>Estimate the average per workday based on a normal months work.</t>
  </si>
  <si>
    <t>5z</t>
  </si>
  <si>
    <t>How are you looking at future new strategies for managing facilities services? What new ways of managing/transforming the business are being considered or implemented?</t>
  </si>
  <si>
    <t>Please describe if you are exploring new management processes (like Lean), new technologies (like AI), or other new approaches in the next couple years.</t>
  </si>
  <si>
    <t>Complete the yellow sections of the form below and the form on the tab "N-Supplement."  Please complete and email this file back to Robert Lambe.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</si>
</sst>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9" formatCode="0.0"/>
  </numFmts>
  <fonts count="35" x14ac:knownFonts="1">
    <font>
      <sz val="11"/>
      <color theme="1"/>
      <name val="Verdana"/>
      <family val="2"/>
      <scheme val="minor"/>
    </font>
    <font>
      <sz val="10"/>
      <color theme="1"/>
      <name val="Calibri"/>
      <family val="2"/>
    </font>
    <font>
      <sz val="10"/>
      <color theme="1"/>
      <name val="Calibri"/>
      <family val="2"/>
    </font>
    <font>
      <b/>
      <sz val="16"/>
      <color theme="3"/>
      <name val="Trebuchet MS"/>
      <family val="2"/>
      <scheme val="major"/>
    </font>
    <font>
      <b/>
      <sz val="11"/>
      <color theme="3"/>
      <name val="Trebuchet MS"/>
      <family val="2"/>
      <scheme val="major"/>
    </font>
    <font>
      <b/>
      <sz val="22"/>
      <color theme="3"/>
      <name val="Trebuchet MS"/>
      <family val="2"/>
      <scheme val="major"/>
    </font>
    <font>
      <sz val="11"/>
      <color theme="1"/>
      <name val="Verdana"/>
      <family val="2"/>
      <scheme val="minor"/>
    </font>
    <font>
      <sz val="11"/>
      <color theme="1" tint="0.14996795556505021"/>
      <name val="Trebuchet MS"/>
      <family val="2"/>
      <scheme val="major"/>
    </font>
    <font>
      <sz val="11"/>
      <color theme="1" tint="0.1498458815271462"/>
      <name val="Trebuchet MS"/>
      <family val="2"/>
      <scheme val="major"/>
    </font>
    <font>
      <sz val="10"/>
      <color theme="1" tint="0.14996795556505021"/>
      <name val="Calibri"/>
      <family val="2"/>
    </font>
    <font>
      <b/>
      <sz val="10"/>
      <color theme="3"/>
      <name val="Calibri"/>
      <family val="2"/>
    </font>
    <font>
      <sz val="10"/>
      <color rgb="FFFF0000"/>
      <name val="Calibri"/>
      <family val="2"/>
    </font>
    <font>
      <b/>
      <sz val="10"/>
      <color rgb="FFFF0000"/>
      <name val="Calibri"/>
      <family val="2"/>
    </font>
    <font>
      <sz val="10"/>
      <name val="Calibri"/>
      <family val="2"/>
    </font>
    <font>
      <u/>
      <sz val="12"/>
      <color theme="10"/>
      <name val="Calibri"/>
      <family val="2"/>
    </font>
    <font>
      <b/>
      <u/>
      <sz val="12"/>
      <color theme="10"/>
      <name val="Calibri"/>
      <family val="2"/>
    </font>
    <font>
      <b/>
      <sz val="20"/>
      <color theme="3"/>
      <name val="Calibri"/>
      <family val="2"/>
    </font>
    <font>
      <b/>
      <sz val="16"/>
      <color theme="3"/>
      <name val="Calibri"/>
      <family val="2"/>
    </font>
    <font>
      <b/>
      <sz val="12"/>
      <color theme="1" tint="0.14996795556505021"/>
      <name val="Calibri"/>
      <family val="2"/>
    </font>
    <font>
      <u/>
      <sz val="10"/>
      <color theme="1"/>
      <name val="Calibri"/>
      <family val="2"/>
    </font>
    <font>
      <b/>
      <sz val="12"/>
      <color theme="0"/>
      <name val="Calibri"/>
      <family val="2"/>
    </font>
    <font>
      <sz val="11"/>
      <color theme="1" tint="0.14996795556505021"/>
      <name val="Calibri"/>
      <family val="2"/>
    </font>
    <font>
      <sz val="12"/>
      <color theme="1" tint="0.14996795556505021"/>
      <name val="Calibri"/>
      <family val="2"/>
    </font>
    <font>
      <b/>
      <sz val="12"/>
      <color theme="3"/>
      <name val="Calibri"/>
      <family val="2"/>
    </font>
    <font>
      <sz val="12"/>
      <color theme="1"/>
      <name val="Calibri"/>
      <family val="2"/>
    </font>
    <font>
      <sz val="11"/>
      <color theme="1"/>
      <name val="Calibri"/>
      <family val="2"/>
    </font>
    <font>
      <sz val="8"/>
      <color theme="1"/>
      <name val="Calibri"/>
      <family val="2"/>
    </font>
    <font>
      <b/>
      <sz val="10"/>
      <color theme="1" tint="0.14996795556505021"/>
      <name val="Calibri"/>
      <family val="2"/>
    </font>
    <font>
      <b/>
      <sz val="12"/>
      <name val="Calibri"/>
      <family val="2"/>
    </font>
    <font>
      <b/>
      <sz val="8"/>
      <color theme="0"/>
      <name val="Calibri"/>
      <family val="2"/>
    </font>
    <font>
      <sz val="12"/>
      <color rgb="FF262626"/>
      <name val="Calibri"/>
      <family val="2"/>
    </font>
    <font>
      <b/>
      <sz val="12"/>
      <color rgb="FF262626"/>
      <name val="Calibri"/>
      <family val="2"/>
    </font>
    <font>
      <sz val="8"/>
      <name val="Verdana"/>
      <family val="2"/>
      <scheme val="minor"/>
    </font>
    <font>
      <u val="singleAccounting"/>
      <sz val="12"/>
      <color theme="1" tint="0.14996795556505021"/>
      <name val="Calibri"/>
      <family val="2"/>
    </font>
    <font>
      <u val="singleAccounting"/>
      <sz val="10"/>
      <color theme="1" tint="0.14996795556505021"/>
      <name val="Calibri"/>
      <family val="2"/>
    </font>
  </fonts>
  <fills count="11">
    <fill>
      <patternFill patternType="none"/>
    </fill>
    <fill>
      <patternFill patternType="gray125"/>
    </fill>
    <fill>
      <patternFill patternType="solid">
        <fgColor theme="4" tint="-0.24994659260841701"/>
        <bgColor indexed="64"/>
      </patternFill>
    </fill>
    <fill>
      <patternFill patternType="solid">
        <fgColor theme="4" tint="-0.24994659260841701"/>
        <bgColor theme="4"/>
      </patternFill>
    </fill>
    <fill>
      <patternFill patternType="solid">
        <fgColor theme="4" tint="0.79998168889431442"/>
        <bgColor indexed="64"/>
      </patternFill>
    </fill>
    <fill>
      <patternFill patternType="solid">
        <fgColor rgb="FFFFC000"/>
        <bgColor indexed="64"/>
      </patternFill>
    </fill>
    <fill>
      <patternFill patternType="solid">
        <fgColor theme="4"/>
        <bgColor indexed="64"/>
      </patternFill>
    </fill>
    <fill>
      <patternFill patternType="solid">
        <fgColor theme="4" tint="0.39997558519241921"/>
        <bgColor theme="4"/>
      </patternFill>
    </fill>
    <fill>
      <patternFill patternType="solid">
        <fgColor rgb="FFFFFF99"/>
        <bgColor indexed="64"/>
      </patternFill>
    </fill>
    <fill>
      <patternFill patternType="solid">
        <fgColor theme="0" tint="-0.34998626667073579"/>
        <bgColor indexed="64"/>
      </patternFill>
    </fill>
    <fill>
      <patternFill patternType="solid">
        <fgColor theme="4" tint="0.59999389629810485"/>
        <bgColor indexed="64"/>
      </patternFill>
    </fill>
  </fills>
  <borders count="22">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
      <left style="thin">
        <color theme="4" tint="0.39979247413556324"/>
      </left>
      <right/>
      <top style="thin">
        <color theme="4" tint="0.39979247413556324"/>
      </top>
      <bottom style="thin">
        <color theme="4" tint="0.39979247413556324"/>
      </bottom>
      <diagonal/>
    </border>
    <border>
      <left style="thin">
        <color theme="4" tint="0.39979247413556324"/>
      </left>
      <right/>
      <top style="thin">
        <color theme="4" tint="0.39979247413556324"/>
      </top>
      <bottom/>
      <diagonal/>
    </border>
    <border>
      <left/>
      <right style="thin">
        <color theme="4" tint="0.39979247413556324"/>
      </right>
      <top style="thin">
        <color theme="4" tint="0.39979247413556324"/>
      </top>
      <bottom style="thin">
        <color theme="4" tint="0.39979247413556324"/>
      </bottom>
      <diagonal/>
    </border>
    <border>
      <left/>
      <right/>
      <top/>
      <bottom style="medium">
        <color theme="4" tint="0.39979247413556324"/>
      </bottom>
      <diagonal/>
    </border>
    <border>
      <left style="medium">
        <color theme="4" tint="0.39982299264503923"/>
      </left>
      <right/>
      <top style="medium">
        <color theme="4" tint="0.39982299264503923"/>
      </top>
      <bottom/>
      <diagonal/>
    </border>
    <border>
      <left style="thin">
        <color theme="4" tint="0.39979247413556324"/>
      </left>
      <right/>
      <top style="medium">
        <color theme="4" tint="0.39982299264503923"/>
      </top>
      <bottom/>
      <diagonal/>
    </border>
    <border>
      <left style="thin">
        <color theme="4" tint="0.39979247413556324"/>
      </left>
      <right style="medium">
        <color theme="4" tint="0.39982299264503923"/>
      </right>
      <top style="medium">
        <color theme="4" tint="0.39982299264503923"/>
      </top>
      <bottom/>
      <diagonal/>
    </border>
    <border>
      <left style="medium">
        <color theme="4" tint="0.39982299264503923"/>
      </left>
      <right/>
      <top style="thin">
        <color theme="4" tint="0.39979247413556324"/>
      </top>
      <bottom/>
      <diagonal/>
    </border>
    <border>
      <left style="thin">
        <color theme="4" tint="0.39979247413556324"/>
      </left>
      <right style="medium">
        <color theme="4" tint="0.39982299264503923"/>
      </right>
      <top style="thin">
        <color theme="4" tint="0.39979247413556324"/>
      </top>
      <bottom/>
      <diagonal/>
    </border>
    <border>
      <left/>
      <right/>
      <top style="thin">
        <color theme="4" tint="0.39979247413556324"/>
      </top>
      <bottom/>
      <diagonal/>
    </border>
    <border>
      <left style="thin">
        <color rgb="FF95B3D7"/>
      </left>
      <right style="thin">
        <color rgb="FF95B3D7"/>
      </right>
      <top style="thin">
        <color rgb="FF95B3D7"/>
      </top>
      <bottom style="thin">
        <color rgb="FF95B3D7"/>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6195562608724"/>
      </left>
      <right style="medium">
        <color theme="4" tint="0.39976195562608724"/>
      </right>
      <top style="thin">
        <color theme="4" tint="0.39976195562608724"/>
      </top>
      <bottom style="thin">
        <color theme="4" tint="0.39976195562608724"/>
      </bottom>
      <diagonal/>
    </border>
    <border>
      <left style="medium">
        <color theme="4" tint="0.39976195562608724"/>
      </left>
      <right style="thin">
        <color theme="4" tint="0.39976195562608724"/>
      </right>
      <top style="thin">
        <color theme="4" tint="0.39976195562608724"/>
      </top>
      <bottom style="thin">
        <color theme="4" tint="0.39976195562608724"/>
      </bottom>
      <diagonal/>
    </border>
    <border>
      <left style="medium">
        <color theme="4" tint="0.39973143711661124"/>
      </left>
      <right/>
      <top style="medium">
        <color theme="4" tint="0.39973143711661124"/>
      </top>
      <bottom/>
      <diagonal/>
    </border>
    <border>
      <left style="thin">
        <color theme="4" tint="0.39976195562608724"/>
      </left>
      <right style="thin">
        <color theme="4" tint="0.39976195562608724"/>
      </right>
      <top style="thin">
        <color theme="4" tint="0.39979247413556324"/>
      </top>
      <bottom style="thin">
        <color theme="4" tint="0.39976195562608724"/>
      </bottom>
      <diagonal/>
    </border>
    <border>
      <left style="thin">
        <color theme="4" tint="0.39976195562608724"/>
      </left>
      <right style="medium">
        <color theme="4" tint="0.39976195562608724"/>
      </right>
      <top style="thin">
        <color theme="4" tint="0.39979247413556324"/>
      </top>
      <bottom style="thin">
        <color theme="4" tint="0.39976195562608724"/>
      </bottom>
      <diagonal/>
    </border>
    <border>
      <left style="medium">
        <color theme="4" tint="0.39976195562608724"/>
      </left>
      <right style="thin">
        <color theme="4" tint="0.39976195562608724"/>
      </right>
      <top style="thin">
        <color theme="4" tint="0.39979247413556324"/>
      </top>
      <bottom style="thin">
        <color theme="4" tint="0.39976195562608724"/>
      </bottom>
      <diagonal/>
    </border>
  </borders>
  <cellStyleXfs count="10">
    <xf numFmtId="0" fontId="0" fillId="0" borderId="0">
      <alignment wrapText="1"/>
    </xf>
    <xf numFmtId="0" fontId="3" fillId="0" borderId="2" applyNumberFormat="0" applyFill="0" applyAlignment="0" applyProtection="0"/>
    <xf numFmtId="0" fontId="7" fillId="0" borderId="3" applyNumberFormat="0" applyFill="0" applyProtection="0">
      <alignment vertical="top" wrapText="1"/>
    </xf>
    <xf numFmtId="0" fontId="8" fillId="0" borderId="0" applyNumberFormat="0" applyFill="0" applyProtection="0">
      <alignment vertical="top" wrapText="1"/>
    </xf>
    <xf numFmtId="0" fontId="4" fillId="0" borderId="0" applyNumberFormat="0" applyFill="0" applyBorder="0" applyAlignment="0" applyProtection="0"/>
    <xf numFmtId="0" fontId="5" fillId="0" borderId="1" applyNumberFormat="0" applyFill="0" applyAlignment="0" applyProtection="0"/>
    <xf numFmtId="14" fontId="6" fillId="0" borderId="0" applyFont="0" applyFill="0" applyBorder="0" applyAlignment="0"/>
    <xf numFmtId="43"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alignment wrapText="1"/>
    </xf>
  </cellStyleXfs>
  <cellXfs count="78">
    <xf numFmtId="0" fontId="0" fillId="0" borderId="0" xfId="0">
      <alignment wrapText="1"/>
    </xf>
    <xf numFmtId="0" fontId="10" fillId="0" borderId="1" xfId="5" applyFont="1"/>
    <xf numFmtId="0" fontId="10" fillId="0" borderId="2" xfId="1" applyFont="1"/>
    <xf numFmtId="0" fontId="14" fillId="0" borderId="2" xfId="9" applyFont="1" applyBorder="1" applyAlignment="1">
      <alignment horizontal="right"/>
    </xf>
    <xf numFmtId="0" fontId="16" fillId="0" borderId="1" xfId="5" applyFont="1"/>
    <xf numFmtId="0" fontId="2" fillId="0" borderId="0" xfId="0" applyFont="1">
      <alignment wrapText="1"/>
    </xf>
    <xf numFmtId="0" fontId="17" fillId="0" borderId="2" xfId="1" applyFont="1"/>
    <xf numFmtId="0" fontId="2" fillId="0" borderId="0" xfId="0" applyFont="1" applyAlignment="1">
      <alignment vertical="center" wrapText="1"/>
    </xf>
    <xf numFmtId="0" fontId="11" fillId="0" borderId="0" xfId="0" applyFont="1" applyAlignment="1">
      <alignment vertical="center"/>
    </xf>
    <xf numFmtId="0" fontId="19" fillId="0" borderId="0" xfId="0" applyFont="1" applyAlignment="1"/>
    <xf numFmtId="0" fontId="2" fillId="0" borderId="0" xfId="0" applyFont="1" applyAlignment="1"/>
    <xf numFmtId="0" fontId="12" fillId="0" borderId="0" xfId="0" applyFont="1" applyAlignment="1"/>
    <xf numFmtId="0" fontId="2" fillId="0" borderId="0" xfId="0" applyFont="1" applyAlignment="1">
      <alignment horizontal="center" wrapText="1"/>
    </xf>
    <xf numFmtId="0" fontId="10" fillId="0" borderId="1" xfId="5" applyFont="1" applyAlignment="1">
      <alignment horizontal="center"/>
    </xf>
    <xf numFmtId="0" fontId="10" fillId="0" borderId="2" xfId="1" applyFont="1" applyAlignment="1">
      <alignment horizontal="center"/>
    </xf>
    <xf numFmtId="0" fontId="20" fillId="3" borderId="9" xfId="2" applyFont="1" applyFill="1" applyBorder="1" applyAlignment="1">
      <alignment vertical="center" wrapText="1"/>
    </xf>
    <xf numFmtId="0" fontId="20" fillId="3" borderId="10" xfId="2" applyFont="1" applyFill="1" applyBorder="1" applyAlignment="1">
      <alignment vertical="center" wrapText="1"/>
    </xf>
    <xf numFmtId="0" fontId="24" fillId="0" borderId="0" xfId="0" applyFont="1" applyAlignment="1">
      <alignment vertical="center" wrapText="1"/>
    </xf>
    <xf numFmtId="0" fontId="1" fillId="0" borderId="0" xfId="0" applyFont="1" applyAlignment="1"/>
    <xf numFmtId="0" fontId="20" fillId="3" borderId="9" xfId="2" applyFont="1" applyFill="1" applyBorder="1" applyAlignment="1">
      <alignment horizontal="center" vertical="center" wrapText="1"/>
    </xf>
    <xf numFmtId="0" fontId="26" fillId="0" borderId="11" xfId="0" applyFont="1" applyBorder="1" applyAlignment="1">
      <alignment horizontal="center" vertical="center" wrapText="1"/>
    </xf>
    <xf numFmtId="0" fontId="20" fillId="3" borderId="8" xfId="2" applyFont="1" applyFill="1" applyBorder="1" applyAlignment="1">
      <alignment horizontal="center" vertical="center" wrapText="1"/>
    </xf>
    <xf numFmtId="0" fontId="23" fillId="4" borderId="4" xfId="2" applyFont="1" applyFill="1" applyBorder="1" applyAlignment="1">
      <alignment horizontal="centerContinuous" vertical="center" wrapText="1"/>
    </xf>
    <xf numFmtId="0" fontId="23" fillId="4" borderId="6" xfId="2" applyFont="1" applyFill="1" applyBorder="1" applyAlignment="1">
      <alignment horizontal="centerContinuous" vertical="center" wrapText="1"/>
    </xf>
    <xf numFmtId="0" fontId="23" fillId="4" borderId="13" xfId="2" applyFont="1" applyFill="1" applyBorder="1" applyAlignment="1">
      <alignment horizontal="centerContinuous" vertical="center" wrapText="1"/>
    </xf>
    <xf numFmtId="0" fontId="1" fillId="0" borderId="0" xfId="0" applyFont="1">
      <alignment wrapText="1"/>
    </xf>
    <xf numFmtId="0" fontId="1" fillId="0" borderId="0" xfId="0" applyFont="1" applyAlignment="1">
      <alignment vertical="center" wrapText="1"/>
    </xf>
    <xf numFmtId="0" fontId="26" fillId="0" borderId="0" xfId="0" applyFont="1">
      <alignment wrapText="1"/>
    </xf>
    <xf numFmtId="0" fontId="1" fillId="0" borderId="0" xfId="0" quotePrefix="1" applyFont="1" applyAlignment="1"/>
    <xf numFmtId="0" fontId="9" fillId="0" borderId="12" xfId="2" applyFont="1" applyFill="1" applyBorder="1" applyAlignment="1">
      <alignment vertical="center" wrapText="1"/>
    </xf>
    <xf numFmtId="0" fontId="9" fillId="0" borderId="5" xfId="8" applyNumberFormat="1" applyFont="1" applyFill="1" applyBorder="1" applyAlignment="1">
      <alignment horizontal="center" vertical="center" wrapText="1"/>
    </xf>
    <xf numFmtId="0" fontId="22" fillId="0" borderId="5" xfId="2" applyFont="1" applyFill="1" applyBorder="1" applyAlignment="1">
      <alignment horizontal="left" vertical="center" wrapText="1" indent="2"/>
    </xf>
    <xf numFmtId="0" fontId="22" fillId="0" borderId="15" xfId="2" applyFont="1" applyFill="1" applyBorder="1" applyAlignment="1">
      <alignment horizontal="left" vertical="center" wrapText="1" indent="1"/>
    </xf>
    <xf numFmtId="0" fontId="29" fillId="2" borderId="18" xfId="2" applyFont="1" applyFill="1" applyBorder="1" applyAlignment="1">
      <alignment horizontal="left" vertical="center" indent="1"/>
    </xf>
    <xf numFmtId="0" fontId="29" fillId="2" borderId="18" xfId="2" applyFont="1" applyFill="1" applyBorder="1" applyAlignment="1">
      <alignment horizontal="left" vertical="center"/>
    </xf>
    <xf numFmtId="0" fontId="29" fillId="2" borderId="18" xfId="2" applyFont="1" applyFill="1" applyBorder="1" applyAlignment="1">
      <alignment horizontal="center" vertical="center"/>
    </xf>
    <xf numFmtId="0" fontId="23" fillId="7" borderId="9" xfId="2" applyFont="1" applyFill="1" applyBorder="1" applyAlignment="1">
      <alignment horizontal="centerContinuous" vertical="center" wrapText="1"/>
    </xf>
    <xf numFmtId="0" fontId="18" fillId="0" borderId="5" xfId="2" applyFont="1" applyFill="1" applyBorder="1" applyAlignment="1">
      <alignment horizontal="left" vertical="center" wrapText="1" indent="2"/>
    </xf>
    <xf numFmtId="0" fontId="28" fillId="7" borderId="9" xfId="2" applyFont="1" applyFill="1" applyBorder="1" applyAlignment="1">
      <alignment horizontal="centerContinuous" vertical="center" wrapText="1"/>
    </xf>
    <xf numFmtId="0" fontId="9" fillId="0" borderId="16" xfId="2" applyFont="1" applyFill="1" applyBorder="1" applyAlignment="1">
      <alignment vertical="center" wrapText="1"/>
    </xf>
    <xf numFmtId="0" fontId="13" fillId="7" borderId="9" xfId="2" applyFont="1" applyFill="1" applyBorder="1" applyAlignment="1">
      <alignment horizontal="centerContinuous" vertical="center" wrapText="1"/>
    </xf>
    <xf numFmtId="0" fontId="26" fillId="4" borderId="11" xfId="0" applyFont="1" applyFill="1" applyBorder="1" applyAlignment="1">
      <alignment horizontal="centerContinuous" vertical="center" wrapText="1"/>
    </xf>
    <xf numFmtId="0" fontId="26" fillId="0" borderId="21" xfId="0" applyFont="1" applyBorder="1" applyAlignment="1">
      <alignment horizontal="center" vertical="center"/>
    </xf>
    <xf numFmtId="0" fontId="9" fillId="0" borderId="19" xfId="7" applyNumberFormat="1" applyFont="1" applyFill="1" applyBorder="1" applyAlignment="1">
      <alignment horizontal="center" vertical="center" wrapText="1"/>
    </xf>
    <xf numFmtId="0" fontId="9" fillId="0" borderId="20" xfId="2" applyFont="1" applyFill="1" applyBorder="1" applyAlignment="1">
      <alignment vertical="center" wrapText="1"/>
    </xf>
    <xf numFmtId="0" fontId="26" fillId="0" borderId="17" xfId="0" applyFont="1" applyBorder="1" applyAlignment="1">
      <alignment horizontal="center" vertical="center" wrapText="1"/>
    </xf>
    <xf numFmtId="0" fontId="9" fillId="0" borderId="15" xfId="2" applyFont="1" applyFill="1" applyBorder="1" applyAlignment="1">
      <alignment horizontal="center" vertical="center" wrapText="1"/>
    </xf>
    <xf numFmtId="14" fontId="13" fillId="6" borderId="0" xfId="0" applyNumberFormat="1" applyFont="1" applyFill="1" applyAlignment="1">
      <alignment vertical="center"/>
    </xf>
    <xf numFmtId="0" fontId="13" fillId="6" borderId="0" xfId="0" applyFont="1" applyFill="1" applyAlignment="1">
      <alignment vertical="center"/>
    </xf>
    <xf numFmtId="0" fontId="13" fillId="5" borderId="0" xfId="0" applyFont="1" applyFill="1" applyAlignment="1"/>
    <xf numFmtId="0" fontId="30" fillId="0" borderId="14" xfId="0" applyFont="1" applyBorder="1" applyAlignment="1">
      <alignment horizontal="left" vertical="center" wrapText="1" indent="1"/>
    </xf>
    <xf numFmtId="0" fontId="18" fillId="0" borderId="0" xfId="2" applyFont="1" applyBorder="1" applyAlignment="1">
      <alignment horizontal="left" wrapText="1" indent="1"/>
    </xf>
    <xf numFmtId="0" fontId="18" fillId="0" borderId="0" xfId="2" applyFont="1" applyBorder="1" applyAlignment="1">
      <alignment horizontal="left" vertical="center" wrapText="1" indent="1"/>
    </xf>
    <xf numFmtId="0" fontId="25" fillId="0" borderId="7" xfId="2" applyFont="1" applyBorder="1" applyAlignment="1">
      <alignment horizontal="left" vertical="center" wrapText="1" indent="1"/>
    </xf>
    <xf numFmtId="0" fontId="21" fillId="0" borderId="0" xfId="2" applyFont="1" applyBorder="1">
      <alignment vertical="top" wrapText="1"/>
    </xf>
    <xf numFmtId="0" fontId="15" fillId="4" borderId="12" xfId="9" applyFill="1" applyBorder="1" applyAlignment="1">
      <alignment horizontal="centerContinuous" vertical="center" wrapText="1"/>
    </xf>
    <xf numFmtId="0" fontId="13" fillId="9" borderId="0" xfId="0" applyFont="1" applyFill="1" applyAlignment="1"/>
    <xf numFmtId="0" fontId="30" fillId="10" borderId="14" xfId="0" applyFont="1" applyFill="1" applyBorder="1" applyAlignment="1">
      <alignment horizontal="left" vertical="center" wrapText="1" indent="1"/>
    </xf>
    <xf numFmtId="164" fontId="18" fillId="10" borderId="15" xfId="7" applyNumberFormat="1" applyFont="1" applyFill="1" applyBorder="1" applyAlignment="1">
      <alignment horizontal="center" vertical="center" wrapText="1"/>
    </xf>
    <xf numFmtId="0" fontId="9" fillId="10" borderId="15" xfId="2" applyFont="1" applyFill="1" applyBorder="1" applyAlignment="1">
      <alignment horizontal="center" vertical="center" wrapText="1"/>
    </xf>
    <xf numFmtId="0" fontId="9" fillId="10" borderId="16" xfId="2" applyFont="1" applyFill="1" applyBorder="1" applyAlignment="1">
      <alignment vertical="center" wrapText="1"/>
    </xf>
    <xf numFmtId="0" fontId="31" fillId="10" borderId="14" xfId="0" applyFont="1" applyFill="1" applyBorder="1" applyAlignment="1">
      <alignment horizontal="left" vertical="center" wrapText="1" indent="1"/>
    </xf>
    <xf numFmtId="0" fontId="27" fillId="10" borderId="15" xfId="2" applyFont="1" applyFill="1" applyBorder="1" applyAlignment="1">
      <alignment horizontal="center" vertical="center" wrapText="1"/>
    </xf>
    <xf numFmtId="164" fontId="22" fillId="10" borderId="15" xfId="7" applyNumberFormat="1" applyFont="1" applyFill="1" applyBorder="1" applyAlignment="1">
      <alignment horizontal="center" vertical="center" wrapText="1"/>
    </xf>
    <xf numFmtId="0" fontId="18" fillId="10" borderId="16" xfId="2" applyFont="1" applyFill="1" applyBorder="1" applyAlignment="1">
      <alignment vertical="center" wrapText="1"/>
    </xf>
    <xf numFmtId="0" fontId="22" fillId="0" borderId="15" xfId="2" applyFont="1" applyFill="1" applyBorder="1" applyAlignment="1">
      <alignment horizontal="left" vertical="center" wrapText="1" indent="3"/>
    </xf>
    <xf numFmtId="169" fontId="18" fillId="8" borderId="15" xfId="7" applyNumberFormat="1" applyFont="1" applyFill="1" applyBorder="1" applyAlignment="1">
      <alignment horizontal="center" vertical="center" wrapText="1"/>
    </xf>
    <xf numFmtId="0" fontId="18" fillId="8" borderId="5" xfId="7" applyNumberFormat="1" applyFont="1" applyFill="1" applyBorder="1" applyAlignment="1">
      <alignment horizontal="center" vertical="center" wrapText="1"/>
    </xf>
    <xf numFmtId="1" fontId="18" fillId="8" borderId="15" xfId="7" applyNumberFormat="1" applyFont="1" applyFill="1" applyBorder="1" applyAlignment="1">
      <alignment horizontal="center" vertical="center" wrapText="1"/>
    </xf>
    <xf numFmtId="9" fontId="18" fillId="8" borderId="15" xfId="8" applyFont="1" applyFill="1" applyBorder="1" applyAlignment="1">
      <alignment horizontal="center" vertical="center" wrapText="1"/>
    </xf>
    <xf numFmtId="164" fontId="18" fillId="8" borderId="15" xfId="7" applyNumberFormat="1" applyFont="1" applyFill="1" applyBorder="1" applyAlignment="1">
      <alignment horizontal="center" vertical="center" wrapText="1"/>
    </xf>
    <xf numFmtId="0" fontId="9" fillId="8" borderId="15" xfId="2" applyFont="1" applyFill="1" applyBorder="1" applyAlignment="1">
      <alignment horizontal="center" vertical="center" wrapText="1"/>
    </xf>
    <xf numFmtId="164" fontId="18" fillId="8" borderId="15" xfId="7" applyNumberFormat="1" applyFont="1" applyFill="1" applyBorder="1" applyAlignment="1">
      <alignment horizontal="left" vertical="center" wrapText="1"/>
    </xf>
    <xf numFmtId="0" fontId="18" fillId="8" borderId="5" xfId="8" applyNumberFormat="1" applyFont="1" applyFill="1" applyBorder="1" applyAlignment="1">
      <alignment horizontal="center" vertical="center" wrapText="1"/>
    </xf>
    <xf numFmtId="0" fontId="1" fillId="0" borderId="0" xfId="0" applyFont="1" applyAlignment="1">
      <alignment horizontal="left"/>
    </xf>
    <xf numFmtId="164" fontId="33" fillId="10" borderId="15" xfId="7" applyNumberFormat="1" applyFont="1" applyFill="1" applyBorder="1" applyAlignment="1">
      <alignment horizontal="center" vertical="center" wrapText="1"/>
    </xf>
    <xf numFmtId="0" fontId="34" fillId="10" borderId="15" xfId="2" applyFont="1" applyFill="1" applyBorder="1" applyAlignment="1">
      <alignment horizontal="center" vertical="center" wrapText="1"/>
    </xf>
    <xf numFmtId="0" fontId="34" fillId="10" borderId="16" xfId="2" applyFont="1" applyFill="1" applyBorder="1" applyAlignment="1">
      <alignment vertical="center" wrapText="1"/>
    </xf>
  </cellXfs>
  <cellStyles count="10">
    <cellStyle name="Comma" xfId="7" builtinId="3"/>
    <cellStyle name="Date" xfId="6" xr:uid="{00000000-0005-0000-0000-000001000000}"/>
    <cellStyle name="Heading 1" xfId="1" builtinId="16" customBuiltin="1"/>
    <cellStyle name="Heading 2" xfId="2" builtinId="17" customBuiltin="1"/>
    <cellStyle name="Heading 3" xfId="3" builtinId="18" customBuiltin="1"/>
    <cellStyle name="Heading 4" xfId="4" builtinId="19" customBuiltin="1"/>
    <cellStyle name="Hyperlink" xfId="9" builtinId="8" customBuiltin="1"/>
    <cellStyle name="Normal" xfId="0" builtinId="0" customBuiltin="1"/>
    <cellStyle name="Percent" xfId="8" builtinId="5"/>
    <cellStyle name="Title" xfId="5" builtinId="15" customBuiltin="1"/>
  </cellStyles>
  <dxfs count="8">
    <dxf>
      <fill>
        <patternFill>
          <bgColor theme="0" tint="-0.34998626667073579"/>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usiness plan checklist with SWOT analysis" defaultPivotStyle="PivotStyleLight16">
    <tableStyle name="Business plan checklist with SWOT analysis" pivot="0" count="7" xr9:uid="{00000000-0011-0000-FFFF-FFFF00000000}">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s>
  <colors>
    <mruColors>
      <color rgb="FFFFFF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366092"/>
      </a:hlink>
      <a:folHlink>
        <a:srgbClr val="366092"/>
      </a:folHlink>
    </a:clrScheme>
    <a:fontScheme name="Business plan checklist with SWOT analysis">
      <a:majorFont>
        <a:latin typeface="Trebuchet MS"/>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E43"/>
  <sheetViews>
    <sheetView tabSelected="1" zoomScaleNormal="100" workbookViewId="0">
      <selection activeCell="C7" sqref="C7"/>
    </sheetView>
  </sheetViews>
  <sheetFormatPr defaultColWidth="8.8984375" defaultRowHeight="12.75" x14ac:dyDescent="0.2"/>
  <cols>
    <col min="1" max="1" width="6" style="5" customWidth="1"/>
    <col min="2" max="2" width="31.796875" style="5" customWidth="1"/>
    <col min="3" max="3" width="30.5" style="5" customWidth="1"/>
    <col min="4" max="4" width="4.19921875" style="5" bestFit="1" customWidth="1"/>
    <col min="5" max="5" width="27.5" style="5" customWidth="1"/>
    <col min="6" max="16384" width="8.8984375" style="5"/>
  </cols>
  <sheetData>
    <row r="1" spans="1:5" ht="30" customHeight="1" thickBot="1" x14ac:dyDescent="0.45">
      <c r="A1" s="4" t="s">
        <v>15</v>
      </c>
      <c r="B1" s="4"/>
      <c r="C1" s="1"/>
      <c r="D1" s="1"/>
      <c r="E1" s="1"/>
    </row>
    <row r="2" spans="1:5" ht="24" customHeight="1" thickTop="1" thickBot="1" x14ac:dyDescent="0.4">
      <c r="A2" s="6" t="s">
        <v>33</v>
      </c>
      <c r="B2" s="6"/>
      <c r="C2" s="2"/>
      <c r="D2" s="2"/>
      <c r="E2" s="2"/>
    </row>
    <row r="3" spans="1:5" s="25" customFormat="1" ht="6" customHeight="1" thickTop="1" x14ac:dyDescent="0.25">
      <c r="A3" s="51"/>
      <c r="B3" s="51"/>
      <c r="C3" s="51"/>
    </row>
    <row r="4" spans="1:5" ht="36" customHeight="1" x14ac:dyDescent="0.2">
      <c r="A4" s="52" t="s">
        <v>111</v>
      </c>
      <c r="B4" s="52"/>
      <c r="C4" s="52"/>
    </row>
    <row r="5" spans="1:5" ht="12.75" customHeight="1" thickBot="1" x14ac:dyDescent="0.25">
      <c r="A5" s="53"/>
      <c r="B5" s="53"/>
      <c r="C5" s="53"/>
    </row>
    <row r="6" spans="1:5" s="7" customFormat="1" ht="18" customHeight="1" x14ac:dyDescent="0.2">
      <c r="A6" s="21" t="s">
        <v>0</v>
      </c>
      <c r="B6" s="15" t="s">
        <v>4</v>
      </c>
      <c r="C6" s="15" t="s">
        <v>12</v>
      </c>
      <c r="D6" s="19" t="s">
        <v>11</v>
      </c>
      <c r="E6" s="16" t="s">
        <v>2</v>
      </c>
    </row>
    <row r="7" spans="1:5" s="7" customFormat="1" ht="27.75" customHeight="1" x14ac:dyDescent="0.2">
      <c r="A7" s="20" t="s">
        <v>73</v>
      </c>
      <c r="B7" s="37" t="s">
        <v>16</v>
      </c>
      <c r="C7" s="73"/>
      <c r="D7" s="30" t="s">
        <v>13</v>
      </c>
      <c r="E7" s="29" t="s">
        <v>19</v>
      </c>
    </row>
    <row r="8" spans="1:5" s="7" customFormat="1" ht="51" x14ac:dyDescent="0.2">
      <c r="A8" s="20" t="s">
        <v>74</v>
      </c>
      <c r="B8" s="31" t="s">
        <v>36</v>
      </c>
      <c r="C8" s="73"/>
      <c r="D8" s="30" t="s">
        <v>13</v>
      </c>
      <c r="E8" s="29" t="s">
        <v>78</v>
      </c>
    </row>
    <row r="9" spans="1:5" s="7" customFormat="1" ht="15.75" x14ac:dyDescent="0.2">
      <c r="A9" s="20" t="s">
        <v>75</v>
      </c>
      <c r="B9" s="37" t="s">
        <v>17</v>
      </c>
      <c r="C9" s="73"/>
      <c r="D9" s="30" t="s">
        <v>13</v>
      </c>
      <c r="E9" s="29" t="s">
        <v>20</v>
      </c>
    </row>
    <row r="10" spans="1:5" s="7" customFormat="1" ht="26.25" thickBot="1" x14ac:dyDescent="0.25">
      <c r="A10" s="20" t="s">
        <v>76</v>
      </c>
      <c r="B10" s="37" t="s">
        <v>18</v>
      </c>
      <c r="C10" s="73"/>
      <c r="D10" s="30" t="s">
        <v>13</v>
      </c>
      <c r="E10" s="29" t="s">
        <v>35</v>
      </c>
    </row>
    <row r="11" spans="1:5" s="27" customFormat="1" ht="11.25" x14ac:dyDescent="0.2">
      <c r="A11" s="33"/>
      <c r="B11" s="34"/>
      <c r="C11" s="35"/>
      <c r="D11" s="35"/>
      <c r="E11" s="35"/>
    </row>
    <row r="13" spans="1:5" s="25" customFormat="1" x14ac:dyDescent="0.2"/>
    <row r="14" spans="1:5" s="25" customFormat="1" x14ac:dyDescent="0.2"/>
    <row r="15" spans="1:5" s="25" customFormat="1" x14ac:dyDescent="0.2"/>
    <row r="16" spans="1:5" s="25" customFormat="1" x14ac:dyDescent="0.2"/>
    <row r="17" s="25" customFormat="1" x14ac:dyDescent="0.2"/>
    <row r="18" s="25" customFormat="1" x14ac:dyDescent="0.2"/>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7" customFormat="1" ht="11.25" x14ac:dyDescent="0.2"/>
    <row r="34" s="25" customFormat="1" ht="28.5" customHeigh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sheetData>
  <mergeCells count="3">
    <mergeCell ref="A3:C3"/>
    <mergeCell ref="A4:C4"/>
    <mergeCell ref="A5:C5"/>
  </mergeCells>
  <phoneticPr fontId="32" type="noConversion"/>
  <pageMargins left="0.25" right="0.25" top="0.75" bottom="0.75" header="0.3" footer="0.3"/>
  <pageSetup orientation="landscape" r:id="rId1"/>
  <headerFooter scaleWithDoc="0">
    <oddHeader>&amp;L&amp;"Calibri,Regular"&amp;9&amp;F - &amp;A&amp;R&amp;"Calibri,Regular"&amp;9&amp;D</oddHeader>
    <oddFooter>&amp;C&amp;"Calibri,Regular"&amp;9Facility Issues © 2020 - for Participants' Internal use only, not to be shared.  &amp;R&amp;"Calibri,Regular"&amp;9Page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6F3A2-84EF-4B61-939F-641A39927DDD}">
  <sheetPr>
    <tabColor rgb="FF002060"/>
    <pageSetUpPr fitToPage="1"/>
  </sheetPr>
  <dimension ref="A1:F61"/>
  <sheetViews>
    <sheetView zoomScaleNormal="100" workbookViewId="0">
      <pane ySplit="4" topLeftCell="A5" activePane="bottomLeft" state="frozen"/>
      <selection activeCell="G8" sqref="G8"/>
      <selection pane="bottomLeft" activeCell="C7" sqref="C7"/>
    </sheetView>
  </sheetViews>
  <sheetFormatPr defaultColWidth="8.8984375" defaultRowHeight="12.75" x14ac:dyDescent="0.2"/>
  <cols>
    <col min="1" max="1" width="8" style="5" customWidth="1"/>
    <col min="2" max="2" width="34" style="5" customWidth="1"/>
    <col min="3" max="3" width="26" style="5" customWidth="1"/>
    <col min="4" max="4" width="6.796875" style="12" customWidth="1"/>
    <col min="5" max="5" width="50.296875" style="5" customWidth="1"/>
    <col min="6" max="6" width="1.3984375" style="5" customWidth="1"/>
    <col min="7" max="16384" width="8.8984375" style="5"/>
  </cols>
  <sheetData>
    <row r="1" spans="1:6" ht="30.75" customHeight="1" thickBot="1" x14ac:dyDescent="0.45">
      <c r="A1" s="4" t="str">
        <f>INSTRUCTIONS!A1</f>
        <v>FM BENCHMARKING SURVEY: Utilities Council</v>
      </c>
      <c r="B1" s="1"/>
      <c r="C1" s="1"/>
      <c r="D1" s="13"/>
      <c r="E1" s="1"/>
    </row>
    <row r="2" spans="1:6" ht="24" customHeight="1" thickTop="1" thickBot="1" x14ac:dyDescent="0.4">
      <c r="A2" s="6" t="s">
        <v>34</v>
      </c>
      <c r="B2" s="2"/>
      <c r="C2" s="2"/>
      <c r="D2" s="14"/>
      <c r="E2" s="3"/>
      <c r="F2" s="5" t="s">
        <v>3</v>
      </c>
    </row>
    <row r="3" spans="1:6" ht="23.25" customHeight="1" thickTop="1" thickBot="1" x14ac:dyDescent="0.25">
      <c r="A3" s="54" t="s">
        <v>71</v>
      </c>
      <c r="B3" s="54"/>
      <c r="C3" s="54"/>
      <c r="D3" s="54"/>
      <c r="E3" s="54"/>
    </row>
    <row r="4" spans="1:6" s="17" customFormat="1" ht="18" customHeight="1" thickBot="1" x14ac:dyDescent="0.25">
      <c r="A4" s="21" t="s">
        <v>0</v>
      </c>
      <c r="B4" s="15" t="s">
        <v>4</v>
      </c>
      <c r="C4" s="15" t="s">
        <v>5</v>
      </c>
      <c r="D4" s="19" t="s">
        <v>11</v>
      </c>
      <c r="E4" s="16" t="s">
        <v>2</v>
      </c>
    </row>
    <row r="5" spans="1:6" s="7" customFormat="1" ht="15.75" x14ac:dyDescent="0.2">
      <c r="A5" s="38"/>
      <c r="B5" s="38" t="s">
        <v>77</v>
      </c>
      <c r="C5" s="38"/>
      <c r="D5" s="38"/>
      <c r="E5" s="38"/>
    </row>
    <row r="6" spans="1:6" s="7" customFormat="1" ht="15.75" x14ac:dyDescent="0.2">
      <c r="A6" s="41"/>
      <c r="B6" s="22" t="s">
        <v>24</v>
      </c>
      <c r="C6" s="23"/>
      <c r="D6" s="24"/>
      <c r="E6" s="55"/>
    </row>
    <row r="7" spans="1:6" s="26" customFormat="1" ht="114.75" x14ac:dyDescent="0.2">
      <c r="A7" s="45" t="s">
        <v>79</v>
      </c>
      <c r="B7" s="32" t="s">
        <v>84</v>
      </c>
      <c r="C7" s="66"/>
      <c r="D7" s="46" t="s">
        <v>21</v>
      </c>
      <c r="E7" s="39" t="s">
        <v>83</v>
      </c>
      <c r="F7" s="8"/>
    </row>
    <row r="8" spans="1:6" s="26" customFormat="1" ht="47.25" x14ac:dyDescent="0.2">
      <c r="A8" s="45" t="s">
        <v>80</v>
      </c>
      <c r="B8" s="32" t="s">
        <v>85</v>
      </c>
      <c r="C8" s="67"/>
      <c r="D8" s="46" t="s">
        <v>30</v>
      </c>
      <c r="E8" s="39"/>
      <c r="F8" s="8"/>
    </row>
    <row r="9" spans="1:6" s="26" customFormat="1" ht="38.25" x14ac:dyDescent="0.2">
      <c r="A9" s="45" t="s">
        <v>82</v>
      </c>
      <c r="B9" s="32" t="s">
        <v>86</v>
      </c>
      <c r="C9" s="68"/>
      <c r="D9" s="46" t="s">
        <v>21</v>
      </c>
      <c r="E9" s="39" t="s">
        <v>87</v>
      </c>
      <c r="F9" s="8"/>
    </row>
    <row r="10" spans="1:6" s="26" customFormat="1" ht="15.75" x14ac:dyDescent="0.2">
      <c r="A10" s="45" t="s">
        <v>81</v>
      </c>
      <c r="B10" s="32" t="s">
        <v>88</v>
      </c>
      <c r="C10" s="68"/>
      <c r="D10" s="46" t="s">
        <v>21</v>
      </c>
      <c r="E10" s="39" t="s">
        <v>37</v>
      </c>
      <c r="F10" s="8"/>
    </row>
    <row r="11" spans="1:6" s="7" customFormat="1" ht="16.5" thickBot="1" x14ac:dyDescent="0.25">
      <c r="A11" s="42" t="s">
        <v>90</v>
      </c>
      <c r="B11" s="50" t="s">
        <v>89</v>
      </c>
      <c r="C11" s="70"/>
      <c r="D11" s="43" t="s">
        <v>13</v>
      </c>
      <c r="E11" s="44" t="s">
        <v>69</v>
      </c>
    </row>
    <row r="12" spans="1:6" ht="15.75" x14ac:dyDescent="0.2">
      <c r="A12" s="36"/>
      <c r="B12" s="38" t="s">
        <v>25</v>
      </c>
      <c r="C12" s="36"/>
      <c r="D12" s="36"/>
      <c r="E12" s="40"/>
    </row>
    <row r="13" spans="1:6" s="26" customFormat="1" ht="47.25" x14ac:dyDescent="0.2">
      <c r="A13" s="45" t="s">
        <v>92</v>
      </c>
      <c r="B13" s="32" t="s">
        <v>29</v>
      </c>
      <c r="C13" s="67"/>
      <c r="D13" s="46" t="s">
        <v>30</v>
      </c>
      <c r="E13" s="39" t="s">
        <v>59</v>
      </c>
      <c r="F13" s="8"/>
    </row>
    <row r="14" spans="1:6" s="7" customFormat="1" ht="31.5" x14ac:dyDescent="0.2">
      <c r="A14" s="59"/>
      <c r="B14" s="32" t="s">
        <v>61</v>
      </c>
      <c r="C14" s="63" t="s">
        <v>70</v>
      </c>
      <c r="D14" s="59"/>
      <c r="E14" s="60"/>
    </row>
    <row r="15" spans="1:6" s="7" customFormat="1" ht="25.5" x14ac:dyDescent="0.2">
      <c r="A15" s="42" t="s">
        <v>93</v>
      </c>
      <c r="B15" s="65" t="s">
        <v>55</v>
      </c>
      <c r="C15" s="67"/>
      <c r="D15" s="46" t="s">
        <v>30</v>
      </c>
      <c r="E15" s="44" t="s">
        <v>62</v>
      </c>
    </row>
    <row r="16" spans="1:6" s="7" customFormat="1" ht="25.5" x14ac:dyDescent="0.2">
      <c r="A16" s="42" t="s">
        <v>94</v>
      </c>
      <c r="B16" s="65" t="s">
        <v>56</v>
      </c>
      <c r="C16" s="67"/>
      <c r="D16" s="46" t="s">
        <v>30</v>
      </c>
      <c r="E16" s="44" t="s">
        <v>63</v>
      </c>
    </row>
    <row r="17" spans="1:6" s="7" customFormat="1" ht="25.5" x14ac:dyDescent="0.2">
      <c r="A17" s="42" t="s">
        <v>95</v>
      </c>
      <c r="B17" s="65" t="s">
        <v>60</v>
      </c>
      <c r="C17" s="67"/>
      <c r="D17" s="46" t="s">
        <v>30</v>
      </c>
      <c r="E17" s="44" t="s">
        <v>106</v>
      </c>
    </row>
    <row r="18" spans="1:6" s="7" customFormat="1" ht="25.5" x14ac:dyDescent="0.2">
      <c r="A18" s="42" t="s">
        <v>96</v>
      </c>
      <c r="B18" s="65" t="s">
        <v>57</v>
      </c>
      <c r="C18" s="67"/>
      <c r="D18" s="46" t="s">
        <v>30</v>
      </c>
      <c r="E18" s="44" t="s">
        <v>64</v>
      </c>
    </row>
    <row r="19" spans="1:6" s="7" customFormat="1" ht="25.5" x14ac:dyDescent="0.2">
      <c r="A19" s="42" t="s">
        <v>97</v>
      </c>
      <c r="B19" s="65" t="s">
        <v>58</v>
      </c>
      <c r="C19" s="67"/>
      <c r="D19" s="46" t="s">
        <v>30</v>
      </c>
      <c r="E19" s="44" t="s">
        <v>65</v>
      </c>
    </row>
    <row r="20" spans="1:6" ht="47.25" x14ac:dyDescent="0.2">
      <c r="A20" s="42" t="s">
        <v>98</v>
      </c>
      <c r="B20" s="32" t="s">
        <v>22</v>
      </c>
      <c r="C20" s="69"/>
      <c r="D20" s="43" t="s">
        <v>32</v>
      </c>
      <c r="E20" s="44" t="s">
        <v>104</v>
      </c>
    </row>
    <row r="21" spans="1:6" s="7" customFormat="1" ht="31.5" x14ac:dyDescent="0.2">
      <c r="A21" s="42" t="s">
        <v>99</v>
      </c>
      <c r="B21" s="50" t="s">
        <v>23</v>
      </c>
      <c r="C21" s="66"/>
      <c r="D21" s="43" t="s">
        <v>21</v>
      </c>
      <c r="E21" s="44" t="s">
        <v>107</v>
      </c>
    </row>
    <row r="22" spans="1:6" s="7" customFormat="1" ht="47.25" x14ac:dyDescent="0.2">
      <c r="A22" s="42" t="s">
        <v>100</v>
      </c>
      <c r="B22" s="50" t="s">
        <v>31</v>
      </c>
      <c r="C22" s="70"/>
      <c r="D22" s="43" t="s">
        <v>13</v>
      </c>
      <c r="E22" s="44" t="s">
        <v>68</v>
      </c>
    </row>
    <row r="23" spans="1:6" s="7" customFormat="1" ht="31.5" x14ac:dyDescent="0.2">
      <c r="A23" s="42" t="s">
        <v>101</v>
      </c>
      <c r="B23" s="50" t="s">
        <v>28</v>
      </c>
      <c r="C23" s="70"/>
      <c r="D23" s="46" t="s">
        <v>30</v>
      </c>
      <c r="E23" s="39" t="s">
        <v>59</v>
      </c>
    </row>
    <row r="24" spans="1:6" s="26" customFormat="1" ht="25.5" x14ac:dyDescent="0.2">
      <c r="A24" s="42" t="s">
        <v>102</v>
      </c>
      <c r="B24" s="50" t="s">
        <v>66</v>
      </c>
      <c r="C24" s="67"/>
      <c r="D24" s="46" t="s">
        <v>30</v>
      </c>
      <c r="E24" s="39"/>
      <c r="F24" s="8"/>
    </row>
    <row r="25" spans="1:6" s="7" customFormat="1" ht="31.5" x14ac:dyDescent="0.2">
      <c r="A25" s="42" t="s">
        <v>103</v>
      </c>
      <c r="B25" s="50" t="s">
        <v>67</v>
      </c>
      <c r="C25" s="70"/>
      <c r="D25" s="46" t="s">
        <v>30</v>
      </c>
      <c r="E25" s="44" t="s">
        <v>105</v>
      </c>
    </row>
    <row r="26" spans="1:6" s="7" customFormat="1" ht="16.5" thickBot="1" x14ac:dyDescent="0.25">
      <c r="A26" s="42" t="s">
        <v>91</v>
      </c>
      <c r="B26" s="50" t="s">
        <v>89</v>
      </c>
      <c r="C26" s="70"/>
      <c r="D26" s="43" t="s">
        <v>13</v>
      </c>
      <c r="E26" s="44" t="s">
        <v>69</v>
      </c>
    </row>
    <row r="27" spans="1:6" s="26" customFormat="1" ht="15.75" x14ac:dyDescent="0.2">
      <c r="A27" s="38"/>
      <c r="B27" s="38" t="s">
        <v>26</v>
      </c>
      <c r="C27" s="38"/>
      <c r="D27" s="38"/>
      <c r="E27" s="38"/>
    </row>
    <row r="28" spans="1:6" ht="47.25" x14ac:dyDescent="0.2">
      <c r="A28" s="42"/>
      <c r="B28" s="61" t="s">
        <v>72</v>
      </c>
      <c r="C28" s="58" t="s">
        <v>38</v>
      </c>
      <c r="D28" s="62" t="s">
        <v>39</v>
      </c>
      <c r="E28" s="64" t="s">
        <v>54</v>
      </c>
    </row>
    <row r="29" spans="1:6" ht="18" x14ac:dyDescent="0.2">
      <c r="A29" s="42"/>
      <c r="B29" s="57" t="s">
        <v>43</v>
      </c>
      <c r="C29" s="75" t="s">
        <v>41</v>
      </c>
      <c r="D29" s="76" t="s">
        <v>42</v>
      </c>
      <c r="E29" s="77" t="s">
        <v>53</v>
      </c>
    </row>
    <row r="30" spans="1:6" ht="15.75" x14ac:dyDescent="0.2">
      <c r="A30" s="42">
        <v>41</v>
      </c>
      <c r="B30" s="50" t="s">
        <v>40</v>
      </c>
      <c r="C30" s="70"/>
      <c r="D30" s="71"/>
      <c r="E30" s="72"/>
    </row>
    <row r="31" spans="1:6" s="7" customFormat="1" ht="15.75" x14ac:dyDescent="0.2">
      <c r="A31" s="42">
        <v>42</v>
      </c>
      <c r="B31" s="50" t="s">
        <v>44</v>
      </c>
      <c r="C31" s="70"/>
      <c r="D31" s="71"/>
      <c r="E31" s="72"/>
    </row>
    <row r="32" spans="1:6" ht="15.75" x14ac:dyDescent="0.2">
      <c r="A32" s="42">
        <v>43</v>
      </c>
      <c r="B32" s="50" t="s">
        <v>45</v>
      </c>
      <c r="C32" s="70"/>
      <c r="D32" s="71"/>
      <c r="E32" s="72"/>
    </row>
    <row r="33" spans="1:5" s="7" customFormat="1" ht="15.75" x14ac:dyDescent="0.2">
      <c r="A33" s="42">
        <v>44</v>
      </c>
      <c r="B33" s="50" t="s">
        <v>46</v>
      </c>
      <c r="C33" s="70"/>
      <c r="D33" s="71"/>
      <c r="E33" s="72"/>
    </row>
    <row r="34" spans="1:5" ht="15.75" x14ac:dyDescent="0.2">
      <c r="A34" s="42">
        <v>45</v>
      </c>
      <c r="B34" s="50" t="s">
        <v>47</v>
      </c>
      <c r="C34" s="70"/>
      <c r="D34" s="71"/>
      <c r="E34" s="72"/>
    </row>
    <row r="35" spans="1:5" ht="15.75" x14ac:dyDescent="0.2">
      <c r="A35" s="42">
        <v>46</v>
      </c>
      <c r="B35" s="50" t="s">
        <v>48</v>
      </c>
      <c r="C35" s="70"/>
      <c r="D35" s="71"/>
      <c r="E35" s="72"/>
    </row>
    <row r="36" spans="1:5" s="7" customFormat="1" ht="15.75" x14ac:dyDescent="0.2">
      <c r="A36" s="42">
        <v>47</v>
      </c>
      <c r="B36" s="50" t="s">
        <v>49</v>
      </c>
      <c r="C36" s="70"/>
      <c r="D36" s="71"/>
      <c r="E36" s="72"/>
    </row>
    <row r="37" spans="1:5" ht="15.75" x14ac:dyDescent="0.2">
      <c r="A37" s="42">
        <v>48</v>
      </c>
      <c r="B37" s="50" t="s">
        <v>50</v>
      </c>
      <c r="C37" s="70"/>
      <c r="D37" s="71"/>
      <c r="E37" s="72"/>
    </row>
    <row r="38" spans="1:5" s="7" customFormat="1" ht="15.75" x14ac:dyDescent="0.2">
      <c r="A38" s="42">
        <v>49</v>
      </c>
      <c r="B38" s="50" t="s">
        <v>51</v>
      </c>
      <c r="C38" s="70"/>
      <c r="D38" s="71"/>
      <c r="E38" s="72"/>
    </row>
    <row r="39" spans="1:5" ht="16.5" thickBot="1" x14ac:dyDescent="0.25">
      <c r="A39" s="42">
        <v>50</v>
      </c>
      <c r="B39" s="50" t="s">
        <v>52</v>
      </c>
      <c r="C39" s="70"/>
      <c r="D39" s="71"/>
      <c r="E39" s="72"/>
    </row>
    <row r="40" spans="1:5" s="26" customFormat="1" ht="15.75" x14ac:dyDescent="0.2">
      <c r="A40" s="38"/>
      <c r="B40" s="38" t="s">
        <v>27</v>
      </c>
      <c r="C40" s="38"/>
      <c r="D40" s="38"/>
      <c r="E40" s="38"/>
    </row>
    <row r="41" spans="1:5" ht="63.75" thickBot="1" x14ac:dyDescent="0.25">
      <c r="A41" s="42" t="s">
        <v>108</v>
      </c>
      <c r="B41" s="50" t="s">
        <v>109</v>
      </c>
      <c r="C41" s="70"/>
      <c r="D41" s="43" t="s">
        <v>13</v>
      </c>
      <c r="E41" s="44" t="s">
        <v>110</v>
      </c>
    </row>
    <row r="42" spans="1:5" ht="15.75" x14ac:dyDescent="0.2">
      <c r="A42" s="38"/>
      <c r="B42" s="38"/>
      <c r="C42" s="38"/>
      <c r="D42" s="38"/>
      <c r="E42" s="38"/>
    </row>
    <row r="61" spans="3:6" x14ac:dyDescent="0.2">
      <c r="C61" s="47" t="str">
        <f>IFERROR(IF(INDEX(EnteredData,2,MATCH(#REF!,FieldList,0))=0,"",INDEX(EnteredData,2,MATCH(#REF!,FieldList,0))),"")</f>
        <v/>
      </c>
      <c r="D61" s="48" t="e">
        <f>YEAR(C61)</f>
        <v>#VALUE!</v>
      </c>
      <c r="E61" s="48" t="e">
        <f>MONTH(C61)</f>
        <v>#VALUE!</v>
      </c>
      <c r="F61" s="48" t="e">
        <f>DAY(C61)</f>
        <v>#VALUE!</v>
      </c>
    </row>
  </sheetData>
  <mergeCells count="1">
    <mergeCell ref="A3:E3"/>
  </mergeCells>
  <phoneticPr fontId="32" type="noConversion"/>
  <dataValidations count="6">
    <dataValidation allowBlank="1" showErrorMessage="1" sqref="A1:A2" xr:uid="{E127DFA0-2002-403E-948B-909CEEAEA333}"/>
    <dataValidation type="list" allowBlank="1" showInputMessage="1" showErrorMessage="1" sqref="C8 C15:C19 C12 C24" xr:uid="{05A4D97E-1CB4-4EAD-B07C-D47D6DD4E29C}">
      <formula1>"Yes,No"</formula1>
    </dataValidation>
    <dataValidation type="list" allowBlank="1" showInputMessage="1" showErrorMessage="1" sqref="C13" xr:uid="{837E35EB-DA52-4FCF-B05C-AB6EC4E84BBB}">
      <formula1>"Outsourced- all but a few key staff,Mostly outsourced to single service provider,Mostly contracted by trade/geographic area,Mostly self-performed with select contracting,Self-performed except for specialty work"</formula1>
    </dataValidation>
    <dataValidation type="list" allowBlank="1" showInputMessage="1" showErrorMessage="1" sqref="C25" xr:uid="{EF67B1A5-D683-4F6A-899A-33BDB414070C}">
      <formula1>"Wrench time,Wrench time +preparation,Wrench time +prep +travel to work site, Wrench time +all support time associated with WO except travel, Wrench time +all support time associated with WO including travel, Other (please describe in comments)"</formula1>
    </dataValidation>
    <dataValidation type="list" allowBlank="1" showInputMessage="1" showErrorMessage="1" sqref="C23" xr:uid="{E96A8312-5178-44C1-9137-3CD949371EAA}">
      <formula1>"System auto-assigns to mechanic, Mechanic picks from open list, FM Supervisor, Lead mechanic, Scheduler, Call center tech,Other (please describe in comments)"</formula1>
    </dataValidation>
    <dataValidation type="list" allowBlank="1" showInputMessage="1" showErrorMessage="1" sqref="D30:D39" xr:uid="{C7FD6BF2-553E-4C5E-B179-EC68D43CC022}">
      <formula1>"Daily,Weekly,Monthly,Quarterly,Annual,Other (please describe in comments)"</formula1>
    </dataValidation>
  </dataValidations>
  <pageMargins left="0.25" right="0.25" top="0.5" bottom="0.5" header="0.25" footer="0.25"/>
  <pageSetup scale="98" fitToHeight="0" orientation="landscape" r:id="rId1"/>
  <headerFooter scaleWithDoc="0">
    <oddHeader>&amp;L&amp;"Calibri,Regular"&amp;9&amp;F - &amp;A&amp;R&amp;"Calibri,Regular"&amp;9&amp;D</oddHeader>
    <oddFooter>&amp;C&amp;"Calibri,Regular"&amp;9Facility Issues © 2020 - for Participants' Internal use only, not to be shared.  &amp;R&amp;"Calibri,Regular"&amp;9Page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5B1D1-4C07-482A-B550-8C81748F1FFC}">
  <sheetPr>
    <tabColor theme="1"/>
    <pageSetUpPr fitToPage="1"/>
  </sheetPr>
  <dimension ref="A1:H72"/>
  <sheetViews>
    <sheetView topLeftCell="A46" workbookViewId="0">
      <selection activeCell="E64" sqref="E64"/>
    </sheetView>
  </sheetViews>
  <sheetFormatPr defaultColWidth="8.8984375" defaultRowHeight="12.75" x14ac:dyDescent="0.2"/>
  <cols>
    <col min="1" max="1" width="10.3984375" style="5" customWidth="1"/>
    <col min="2" max="2" width="12.59765625" style="5" customWidth="1"/>
    <col min="3" max="4" width="9.59765625" style="5" customWidth="1"/>
    <col min="5" max="5" width="8.59765625" style="5" bestFit="1" customWidth="1"/>
    <col min="6" max="6" width="8.8984375" style="5"/>
    <col min="7" max="7" width="5.09765625" style="5" bestFit="1" customWidth="1"/>
    <col min="8" max="8" width="39.19921875" style="5" bestFit="1" customWidth="1"/>
    <col min="9" max="16384" width="8.8984375" style="5"/>
  </cols>
  <sheetData>
    <row r="1" spans="1:8" x14ac:dyDescent="0.2">
      <c r="A1" s="9" t="s">
        <v>6</v>
      </c>
      <c r="B1" s="9" t="s">
        <v>1</v>
      </c>
      <c r="C1" s="9" t="s">
        <v>7</v>
      </c>
      <c r="D1" s="9" t="s">
        <v>11</v>
      </c>
      <c r="E1" s="9" t="s">
        <v>8</v>
      </c>
      <c r="F1" s="9" t="s">
        <v>9</v>
      </c>
      <c r="G1" s="9"/>
      <c r="H1" s="11" t="s">
        <v>10</v>
      </c>
    </row>
    <row r="2" spans="1:8" x14ac:dyDescent="0.2">
      <c r="A2" s="49" t="str">
        <f>INSTRUCTIONS!A7</f>
        <v>1a</v>
      </c>
      <c r="B2" s="10" t="str">
        <f>IF(F2=0,E2,C2)</f>
        <v/>
      </c>
      <c r="C2" s="18">
        <f>INSTRUCTIONS!C7</f>
        <v>0</v>
      </c>
      <c r="D2" s="18" t="str">
        <f>INSTRUCTIONS!D7</f>
        <v>Text</v>
      </c>
      <c r="E2" s="28" t="s">
        <v>14</v>
      </c>
      <c r="F2" s="18">
        <f>IF(C2="",0,IF(C2=0,0,1))</f>
        <v>0</v>
      </c>
    </row>
    <row r="3" spans="1:8" x14ac:dyDescent="0.2">
      <c r="A3" s="49" t="str">
        <f>INSTRUCTIONS!A8</f>
        <v>1b</v>
      </c>
      <c r="B3" s="10" t="str">
        <f t="shared" ref="B3:B5" si="0">IF(F3=0,E3,C3)</f>
        <v/>
      </c>
      <c r="C3" s="18">
        <f>INSTRUCTIONS!C8</f>
        <v>0</v>
      </c>
      <c r="D3" s="18" t="str">
        <f>INSTRUCTIONS!D8</f>
        <v>Text</v>
      </c>
      <c r="E3" s="28" t="s">
        <v>14</v>
      </c>
      <c r="F3" s="18">
        <f t="shared" ref="F3:F5" si="1">IF(C3="",0,IF(C3=0,0,1))</f>
        <v>0</v>
      </c>
    </row>
    <row r="4" spans="1:8" s="10" customFormat="1" x14ac:dyDescent="0.2">
      <c r="A4" s="49" t="str">
        <f>INSTRUCTIONS!A9</f>
        <v>1c</v>
      </c>
      <c r="B4" s="10" t="str">
        <f t="shared" si="0"/>
        <v/>
      </c>
      <c r="C4" s="18">
        <f>INSTRUCTIONS!C9</f>
        <v>0</v>
      </c>
      <c r="D4" s="18" t="str">
        <f>INSTRUCTIONS!D9</f>
        <v>Text</v>
      </c>
      <c r="E4" s="28" t="s">
        <v>14</v>
      </c>
      <c r="F4" s="18">
        <f t="shared" si="1"/>
        <v>0</v>
      </c>
      <c r="G4" s="5"/>
      <c r="H4" s="5"/>
    </row>
    <row r="5" spans="1:8" x14ac:dyDescent="0.2">
      <c r="A5" s="49" t="str">
        <f>INSTRUCTIONS!A10</f>
        <v>1e</v>
      </c>
      <c r="B5" s="10" t="str">
        <f t="shared" si="0"/>
        <v/>
      </c>
      <c r="C5" s="18">
        <f>INSTRUCTIONS!C10</f>
        <v>0</v>
      </c>
      <c r="D5" s="18" t="str">
        <f>INSTRUCTIONS!D10</f>
        <v>Text</v>
      </c>
      <c r="E5" s="28" t="s">
        <v>14</v>
      </c>
      <c r="F5" s="18">
        <f t="shared" si="1"/>
        <v>0</v>
      </c>
    </row>
    <row r="6" spans="1:8" x14ac:dyDescent="0.2">
      <c r="A6" s="56"/>
      <c r="B6" s="56"/>
      <c r="C6" s="56"/>
      <c r="D6" s="56"/>
      <c r="E6" s="56"/>
      <c r="F6" s="56"/>
    </row>
    <row r="7" spans="1:8" x14ac:dyDescent="0.2">
      <c r="A7" s="18" t="str">
        <f>'N-Supplement'!A7</f>
        <v>2a</v>
      </c>
      <c r="B7" s="10" t="str">
        <f t="shared" ref="B7" si="2">IF(F7=0,E7,C7)</f>
        <v/>
      </c>
      <c r="C7" s="18">
        <f>'N-Supplement'!C7</f>
        <v>0</v>
      </c>
      <c r="D7" s="10" t="str">
        <f>'N-Supplement'!D7</f>
        <v>Number</v>
      </c>
      <c r="E7" s="28" t="s">
        <v>14</v>
      </c>
      <c r="F7" s="18">
        <f t="shared" ref="F7" si="3">IF(C7="",0,IF(C7=0,0,1))</f>
        <v>0</v>
      </c>
    </row>
    <row r="8" spans="1:8" x14ac:dyDescent="0.2">
      <c r="A8" s="18" t="str">
        <f>'N-Supplement'!A8</f>
        <v>2b</v>
      </c>
      <c r="B8" s="10" t="str">
        <f t="shared" ref="B8:B26" si="4">IF(F8=0,E8,C8)</f>
        <v/>
      </c>
      <c r="C8" s="18">
        <f>'N-Supplement'!C8</f>
        <v>0</v>
      </c>
      <c r="D8" s="10" t="str">
        <f>'N-Supplement'!D8</f>
        <v>Pick from List</v>
      </c>
      <c r="E8" s="28" t="s">
        <v>14</v>
      </c>
      <c r="F8" s="18">
        <f t="shared" ref="F8:F26" si="5">IF(C8="",0,IF(C8=0,0,1))</f>
        <v>0</v>
      </c>
    </row>
    <row r="9" spans="1:8" x14ac:dyDescent="0.2">
      <c r="A9" s="18" t="str">
        <f>'N-Supplement'!A9</f>
        <v>2c</v>
      </c>
      <c r="B9" s="10" t="str">
        <f t="shared" si="4"/>
        <v/>
      </c>
      <c r="C9" s="18">
        <f>'N-Supplement'!C9</f>
        <v>0</v>
      </c>
      <c r="D9" s="10" t="str">
        <f>'N-Supplement'!D9</f>
        <v>Number</v>
      </c>
      <c r="E9" s="28" t="s">
        <v>14</v>
      </c>
      <c r="F9" s="18">
        <f t="shared" si="5"/>
        <v>0</v>
      </c>
    </row>
    <row r="10" spans="1:8" x14ac:dyDescent="0.2">
      <c r="A10" s="18" t="str">
        <f>'N-Supplement'!A10</f>
        <v>2d</v>
      </c>
      <c r="B10" s="10" t="str">
        <f t="shared" si="4"/>
        <v/>
      </c>
      <c r="C10" s="18">
        <f>'N-Supplement'!C10</f>
        <v>0</v>
      </c>
      <c r="D10" s="10" t="str">
        <f>'N-Supplement'!D10</f>
        <v>Number</v>
      </c>
      <c r="E10" s="28" t="s">
        <v>14</v>
      </c>
      <c r="F10" s="18">
        <f t="shared" si="5"/>
        <v>0</v>
      </c>
    </row>
    <row r="11" spans="1:8" x14ac:dyDescent="0.2">
      <c r="A11" s="18" t="str">
        <f>'N-Supplement'!A11</f>
        <v>2z</v>
      </c>
      <c r="B11" s="10" t="str">
        <f t="shared" si="4"/>
        <v/>
      </c>
      <c r="C11" s="18">
        <f>'N-Supplement'!C11</f>
        <v>0</v>
      </c>
      <c r="D11" s="10" t="str">
        <f>'N-Supplement'!D11</f>
        <v>Text</v>
      </c>
      <c r="E11" s="28" t="s">
        <v>14</v>
      </c>
      <c r="F11" s="18">
        <f t="shared" si="5"/>
        <v>0</v>
      </c>
    </row>
    <row r="12" spans="1:8" x14ac:dyDescent="0.2">
      <c r="A12" s="56"/>
      <c r="B12" s="56"/>
      <c r="C12" s="56"/>
      <c r="D12" s="56"/>
      <c r="E12" s="56"/>
      <c r="F12" s="56"/>
    </row>
    <row r="13" spans="1:8" x14ac:dyDescent="0.2">
      <c r="A13" s="18" t="str">
        <f>'N-Supplement'!A13</f>
        <v>3a</v>
      </c>
      <c r="B13" s="10" t="str">
        <f t="shared" si="4"/>
        <v/>
      </c>
      <c r="C13" s="18">
        <f>'N-Supplement'!C13</f>
        <v>0</v>
      </c>
      <c r="D13" s="10" t="str">
        <f>'N-Supplement'!D13</f>
        <v>Pick from List</v>
      </c>
      <c r="E13" s="28" t="s">
        <v>14</v>
      </c>
      <c r="F13" s="18">
        <f t="shared" si="5"/>
        <v>0</v>
      </c>
    </row>
    <row r="14" spans="1:8" x14ac:dyDescent="0.2">
      <c r="A14" s="56"/>
      <c r="B14" s="56"/>
      <c r="C14" s="56"/>
      <c r="D14" s="56"/>
      <c r="E14" s="56"/>
      <c r="F14" s="56"/>
    </row>
    <row r="15" spans="1:8" x14ac:dyDescent="0.2">
      <c r="A15" s="18" t="str">
        <f>'N-Supplement'!A15</f>
        <v>3b_1</v>
      </c>
      <c r="B15" s="10" t="str">
        <f t="shared" si="4"/>
        <v/>
      </c>
      <c r="C15" s="18">
        <f>'N-Supplement'!C15</f>
        <v>0</v>
      </c>
      <c r="D15" s="10" t="str">
        <f>'N-Supplement'!D15</f>
        <v>Pick from List</v>
      </c>
      <c r="E15" s="28" t="s">
        <v>14</v>
      </c>
      <c r="F15" s="18">
        <f t="shared" si="5"/>
        <v>0</v>
      </c>
    </row>
    <row r="16" spans="1:8" x14ac:dyDescent="0.2">
      <c r="A16" s="18" t="str">
        <f>'N-Supplement'!A16</f>
        <v>3b_2</v>
      </c>
      <c r="B16" s="10" t="str">
        <f t="shared" si="4"/>
        <v/>
      </c>
      <c r="C16" s="18">
        <f>'N-Supplement'!C16</f>
        <v>0</v>
      </c>
      <c r="D16" s="10" t="str">
        <f>'N-Supplement'!D16</f>
        <v>Pick from List</v>
      </c>
      <c r="E16" s="28" t="s">
        <v>14</v>
      </c>
      <c r="F16" s="18">
        <f t="shared" si="5"/>
        <v>0</v>
      </c>
    </row>
    <row r="17" spans="1:6" x14ac:dyDescent="0.2">
      <c r="A17" s="18" t="str">
        <f>'N-Supplement'!A17</f>
        <v>3b_3</v>
      </c>
      <c r="B17" s="10" t="str">
        <f t="shared" si="4"/>
        <v/>
      </c>
      <c r="C17" s="18">
        <f>'N-Supplement'!C17</f>
        <v>0</v>
      </c>
      <c r="D17" s="10" t="str">
        <f>'N-Supplement'!D17</f>
        <v>Pick from List</v>
      </c>
      <c r="E17" s="28" t="s">
        <v>14</v>
      </c>
      <c r="F17" s="18">
        <f t="shared" si="5"/>
        <v>0</v>
      </c>
    </row>
    <row r="18" spans="1:6" x14ac:dyDescent="0.2">
      <c r="A18" s="18" t="str">
        <f>'N-Supplement'!A18</f>
        <v>3b_4</v>
      </c>
      <c r="B18" s="10" t="str">
        <f t="shared" si="4"/>
        <v/>
      </c>
      <c r="C18" s="18">
        <f>'N-Supplement'!C18</f>
        <v>0</v>
      </c>
      <c r="D18" s="10" t="str">
        <f>'N-Supplement'!D18</f>
        <v>Pick from List</v>
      </c>
      <c r="E18" s="28" t="s">
        <v>14</v>
      </c>
      <c r="F18" s="18">
        <f t="shared" si="5"/>
        <v>0</v>
      </c>
    </row>
    <row r="19" spans="1:6" x14ac:dyDescent="0.2">
      <c r="A19" s="18" t="str">
        <f>'N-Supplement'!A19</f>
        <v>3b_5</v>
      </c>
      <c r="B19" s="10" t="str">
        <f t="shared" si="4"/>
        <v/>
      </c>
      <c r="C19" s="18">
        <f>'N-Supplement'!C19</f>
        <v>0</v>
      </c>
      <c r="D19" s="10" t="str">
        <f>'N-Supplement'!D19</f>
        <v>Pick from List</v>
      </c>
      <c r="E19" s="28" t="s">
        <v>14</v>
      </c>
      <c r="F19" s="18">
        <f t="shared" si="5"/>
        <v>0</v>
      </c>
    </row>
    <row r="20" spans="1:6" x14ac:dyDescent="0.2">
      <c r="A20" s="18" t="str">
        <f>'N-Supplement'!A20</f>
        <v>3c</v>
      </c>
      <c r="B20" s="10" t="str">
        <f t="shared" si="4"/>
        <v/>
      </c>
      <c r="C20" s="18">
        <f>'N-Supplement'!C20</f>
        <v>0</v>
      </c>
      <c r="D20" s="10" t="str">
        <f>'N-Supplement'!D20</f>
        <v>Percent</v>
      </c>
      <c r="E20" s="28" t="s">
        <v>14</v>
      </c>
      <c r="F20" s="18">
        <f t="shared" si="5"/>
        <v>0</v>
      </c>
    </row>
    <row r="21" spans="1:6" x14ac:dyDescent="0.2">
      <c r="A21" s="18" t="str">
        <f>'N-Supplement'!A21</f>
        <v>3d</v>
      </c>
      <c r="B21" s="10" t="str">
        <f t="shared" si="4"/>
        <v/>
      </c>
      <c r="C21" s="18">
        <f>'N-Supplement'!C21</f>
        <v>0</v>
      </c>
      <c r="D21" s="10" t="str">
        <f>'N-Supplement'!D21</f>
        <v>Number</v>
      </c>
      <c r="E21" s="28" t="s">
        <v>14</v>
      </c>
      <c r="F21" s="18">
        <f t="shared" si="5"/>
        <v>0</v>
      </c>
    </row>
    <row r="22" spans="1:6" x14ac:dyDescent="0.2">
      <c r="A22" s="18" t="str">
        <f>'N-Supplement'!A22</f>
        <v>3e</v>
      </c>
      <c r="B22" s="10" t="str">
        <f t="shared" si="4"/>
        <v/>
      </c>
      <c r="C22" s="18">
        <f>'N-Supplement'!C22</f>
        <v>0</v>
      </c>
      <c r="D22" s="10" t="str">
        <f>'N-Supplement'!D22</f>
        <v>Text</v>
      </c>
      <c r="E22" s="28" t="s">
        <v>14</v>
      </c>
      <c r="F22" s="18">
        <f t="shared" si="5"/>
        <v>0</v>
      </c>
    </row>
    <row r="23" spans="1:6" x14ac:dyDescent="0.2">
      <c r="A23" s="18" t="str">
        <f>'N-Supplement'!A23</f>
        <v>3f</v>
      </c>
      <c r="B23" s="10" t="str">
        <f t="shared" si="4"/>
        <v/>
      </c>
      <c r="C23" s="18">
        <f>'N-Supplement'!C23</f>
        <v>0</v>
      </c>
      <c r="D23" s="10" t="str">
        <f>'N-Supplement'!D23</f>
        <v>Pick from List</v>
      </c>
      <c r="E23" s="28" t="s">
        <v>14</v>
      </c>
      <c r="F23" s="18">
        <f t="shared" si="5"/>
        <v>0</v>
      </c>
    </row>
    <row r="24" spans="1:6" x14ac:dyDescent="0.2">
      <c r="A24" s="18" t="str">
        <f>'N-Supplement'!A24</f>
        <v>3g</v>
      </c>
      <c r="B24" s="10" t="str">
        <f t="shared" si="4"/>
        <v/>
      </c>
      <c r="C24" s="18">
        <f>'N-Supplement'!C24</f>
        <v>0</v>
      </c>
      <c r="D24" s="10" t="str">
        <f>'N-Supplement'!D24</f>
        <v>Pick from List</v>
      </c>
      <c r="E24" s="28" t="s">
        <v>14</v>
      </c>
      <c r="F24" s="18">
        <f t="shared" si="5"/>
        <v>0</v>
      </c>
    </row>
    <row r="25" spans="1:6" x14ac:dyDescent="0.2">
      <c r="A25" s="18" t="str">
        <f>'N-Supplement'!A25</f>
        <v>3h</v>
      </c>
      <c r="B25" s="10" t="str">
        <f t="shared" si="4"/>
        <v/>
      </c>
      <c r="C25" s="18">
        <f>'N-Supplement'!C25</f>
        <v>0</v>
      </c>
      <c r="D25" s="10" t="str">
        <f>'N-Supplement'!D25</f>
        <v>Pick from List</v>
      </c>
      <c r="E25" s="28" t="s">
        <v>14</v>
      </c>
      <c r="F25" s="18">
        <f t="shared" si="5"/>
        <v>0</v>
      </c>
    </row>
    <row r="26" spans="1:6" x14ac:dyDescent="0.2">
      <c r="A26" s="18" t="str">
        <f>'N-Supplement'!A26</f>
        <v>3z</v>
      </c>
      <c r="B26" s="10" t="str">
        <f t="shared" si="4"/>
        <v/>
      </c>
      <c r="C26" s="18">
        <f>'N-Supplement'!C26</f>
        <v>0</v>
      </c>
      <c r="D26" s="10" t="str">
        <f>'N-Supplement'!D26</f>
        <v>Text</v>
      </c>
      <c r="E26" s="28" t="s">
        <v>14</v>
      </c>
      <c r="F26" s="18">
        <f t="shared" si="5"/>
        <v>0</v>
      </c>
    </row>
    <row r="27" spans="1:6" x14ac:dyDescent="0.2">
      <c r="A27" s="56"/>
      <c r="B27" s="56"/>
      <c r="C27" s="56"/>
      <c r="D27" s="56"/>
      <c r="E27" s="56"/>
      <c r="F27" s="56"/>
    </row>
    <row r="28" spans="1:6" x14ac:dyDescent="0.2">
      <c r="A28" s="56"/>
      <c r="B28" s="56"/>
      <c r="C28" s="56"/>
      <c r="D28" s="56"/>
      <c r="E28" s="56"/>
      <c r="F28" s="56"/>
    </row>
    <row r="29" spans="1:6" x14ac:dyDescent="0.2">
      <c r="A29" s="56"/>
      <c r="B29" s="56"/>
      <c r="C29" s="56"/>
      <c r="D29" s="56"/>
      <c r="E29" s="56"/>
      <c r="F29" s="56"/>
    </row>
    <row r="30" spans="1:6" x14ac:dyDescent="0.2">
      <c r="A30" s="74" t="str">
        <f>'N-Supplement'!A30 &amp; "a"</f>
        <v>41a</v>
      </c>
      <c r="B30" s="10" t="str">
        <f>IF(F30=0,E30,C30)</f>
        <v/>
      </c>
      <c r="C30" s="18">
        <f>'N-Supplement'!C30</f>
        <v>0</v>
      </c>
      <c r="D30" s="10" t="s">
        <v>13</v>
      </c>
      <c r="E30" s="28" t="s">
        <v>14</v>
      </c>
      <c r="F30" s="18">
        <f>IF(C30="",0,IF(C30=0,0,1))</f>
        <v>0</v>
      </c>
    </row>
    <row r="31" spans="1:6" x14ac:dyDescent="0.2">
      <c r="A31" s="74" t="str">
        <f>'N-Supplement'!A31 &amp; "a"</f>
        <v>42a</v>
      </c>
      <c r="B31" s="10" t="str">
        <f>IF(F31=0,E31,C31)</f>
        <v/>
      </c>
      <c r="C31" s="18">
        <f>'N-Supplement'!C31</f>
        <v>0</v>
      </c>
      <c r="D31" s="10" t="s">
        <v>13</v>
      </c>
      <c r="E31" s="28" t="s">
        <v>14</v>
      </c>
      <c r="F31" s="18">
        <f>IF(C31="",0,IF(C31=0,0,1))</f>
        <v>0</v>
      </c>
    </row>
    <row r="32" spans="1:6" x14ac:dyDescent="0.2">
      <c r="A32" s="74" t="str">
        <f>'N-Supplement'!A32 &amp; "a"</f>
        <v>43a</v>
      </c>
      <c r="B32" s="10" t="str">
        <f>IF(F32=0,E32,C32)</f>
        <v/>
      </c>
      <c r="C32" s="18">
        <f>'N-Supplement'!C32</f>
        <v>0</v>
      </c>
      <c r="D32" s="10" t="s">
        <v>13</v>
      </c>
      <c r="E32" s="28" t="s">
        <v>14</v>
      </c>
      <c r="F32" s="18">
        <f>IF(C32="",0,IF(C32=0,0,1))</f>
        <v>0</v>
      </c>
    </row>
    <row r="33" spans="1:6" x14ac:dyDescent="0.2">
      <c r="A33" s="74" t="str">
        <f>'N-Supplement'!A33 &amp; "a"</f>
        <v>44a</v>
      </c>
      <c r="B33" s="10" t="str">
        <f>IF(F33=0,E33,C33)</f>
        <v/>
      </c>
      <c r="C33" s="18">
        <f>'N-Supplement'!C33</f>
        <v>0</v>
      </c>
      <c r="D33" s="10" t="s">
        <v>13</v>
      </c>
      <c r="E33" s="28" t="s">
        <v>14</v>
      </c>
      <c r="F33" s="18">
        <f>IF(C33="",0,IF(C33=0,0,1))</f>
        <v>0</v>
      </c>
    </row>
    <row r="34" spans="1:6" x14ac:dyDescent="0.2">
      <c r="A34" s="74" t="str">
        <f>'N-Supplement'!A34 &amp; "a"</f>
        <v>45a</v>
      </c>
      <c r="B34" s="10" t="str">
        <f>IF(F34=0,E34,C34)</f>
        <v/>
      </c>
      <c r="C34" s="18">
        <f>'N-Supplement'!C34</f>
        <v>0</v>
      </c>
      <c r="D34" s="10" t="s">
        <v>13</v>
      </c>
      <c r="E34" s="28" t="s">
        <v>14</v>
      </c>
      <c r="F34" s="18">
        <f>IF(C34="",0,IF(C34=0,0,1))</f>
        <v>0</v>
      </c>
    </row>
    <row r="35" spans="1:6" x14ac:dyDescent="0.2">
      <c r="A35" s="74" t="str">
        <f>'N-Supplement'!A35 &amp; "a"</f>
        <v>46a</v>
      </c>
      <c r="B35" s="10" t="str">
        <f>IF(F35=0,E35,C35)</f>
        <v/>
      </c>
      <c r="C35" s="18">
        <f>'N-Supplement'!C35</f>
        <v>0</v>
      </c>
      <c r="D35" s="10" t="s">
        <v>13</v>
      </c>
      <c r="E35" s="28" t="s">
        <v>14</v>
      </c>
      <c r="F35" s="18">
        <f>IF(C35="",0,IF(C35=0,0,1))</f>
        <v>0</v>
      </c>
    </row>
    <row r="36" spans="1:6" x14ac:dyDescent="0.2">
      <c r="A36" s="74" t="str">
        <f>'N-Supplement'!A36 &amp; "a"</f>
        <v>47a</v>
      </c>
      <c r="B36" s="10" t="str">
        <f>IF(F36=0,E36,C36)</f>
        <v/>
      </c>
      <c r="C36" s="18">
        <f>'N-Supplement'!C36</f>
        <v>0</v>
      </c>
      <c r="D36" s="10" t="s">
        <v>13</v>
      </c>
      <c r="E36" s="28" t="s">
        <v>14</v>
      </c>
      <c r="F36" s="18">
        <f>IF(C36="",0,IF(C36=0,0,1))</f>
        <v>0</v>
      </c>
    </row>
    <row r="37" spans="1:6" x14ac:dyDescent="0.2">
      <c r="A37" s="74" t="str">
        <f>'N-Supplement'!A37 &amp; "a"</f>
        <v>48a</v>
      </c>
      <c r="B37" s="10" t="str">
        <f>IF(F37=0,E37,C37)</f>
        <v/>
      </c>
      <c r="C37" s="18">
        <f>'N-Supplement'!C37</f>
        <v>0</v>
      </c>
      <c r="D37" s="10" t="s">
        <v>13</v>
      </c>
      <c r="E37" s="28" t="s">
        <v>14</v>
      </c>
      <c r="F37" s="18">
        <f>IF(C37="",0,IF(C37=0,0,1))</f>
        <v>0</v>
      </c>
    </row>
    <row r="38" spans="1:6" x14ac:dyDescent="0.2">
      <c r="A38" s="74" t="str">
        <f>'N-Supplement'!A38 &amp; "a"</f>
        <v>49a</v>
      </c>
      <c r="B38" s="10" t="str">
        <f>IF(F38=0,E38,C38)</f>
        <v/>
      </c>
      <c r="C38" s="18">
        <f>'N-Supplement'!C38</f>
        <v>0</v>
      </c>
      <c r="D38" s="10" t="s">
        <v>13</v>
      </c>
      <c r="E38" s="28" t="s">
        <v>14</v>
      </c>
      <c r="F38" s="18">
        <f>IF(C38="",0,IF(C38=0,0,1))</f>
        <v>0</v>
      </c>
    </row>
    <row r="39" spans="1:6" x14ac:dyDescent="0.2">
      <c r="A39" s="74" t="str">
        <f>'N-Supplement'!A39 &amp; "a"</f>
        <v>50a</v>
      </c>
      <c r="B39" s="10" t="str">
        <f>IF(F39=0,E39,C39)</f>
        <v/>
      </c>
      <c r="C39" s="18">
        <f>'N-Supplement'!C39</f>
        <v>0</v>
      </c>
      <c r="D39" s="10" t="s">
        <v>13</v>
      </c>
      <c r="E39" s="28" t="s">
        <v>14</v>
      </c>
      <c r="F39" s="18">
        <f>IF(C39="",0,IF(C39=0,0,1))</f>
        <v>0</v>
      </c>
    </row>
    <row r="40" spans="1:6" x14ac:dyDescent="0.2">
      <c r="A40" s="74" t="str">
        <f>'N-Supplement'!A30&amp;"b"</f>
        <v>41b</v>
      </c>
      <c r="B40" s="10" t="str">
        <f>IF(F40=0,E40,C40)</f>
        <v/>
      </c>
      <c r="C40" s="18">
        <f>'N-Supplement'!D30</f>
        <v>0</v>
      </c>
      <c r="D40" s="10" t="s">
        <v>13</v>
      </c>
      <c r="E40" s="28" t="s">
        <v>14</v>
      </c>
      <c r="F40" s="18">
        <f>IF(C40="",0,IF(C40=0,0,1))</f>
        <v>0</v>
      </c>
    </row>
    <row r="41" spans="1:6" x14ac:dyDescent="0.2">
      <c r="A41" s="74" t="str">
        <f>'N-Supplement'!A31&amp;"b"</f>
        <v>42b</v>
      </c>
      <c r="B41" s="10" t="str">
        <f t="shared" ref="B41:B49" si="6">IF(F41=0,E41,C41)</f>
        <v/>
      </c>
      <c r="C41" s="18">
        <f>'N-Supplement'!D31</f>
        <v>0</v>
      </c>
      <c r="D41" s="10" t="s">
        <v>13</v>
      </c>
      <c r="E41" s="28" t="s">
        <v>14</v>
      </c>
      <c r="F41" s="18">
        <f>IF(C41="",0,IF(C41=0,0,1))</f>
        <v>0</v>
      </c>
    </row>
    <row r="42" spans="1:6" x14ac:dyDescent="0.2">
      <c r="A42" s="74" t="str">
        <f>'N-Supplement'!A32&amp;"b"</f>
        <v>43b</v>
      </c>
      <c r="B42" s="10" t="str">
        <f t="shared" si="6"/>
        <v/>
      </c>
      <c r="C42" s="18">
        <f>'N-Supplement'!D32</f>
        <v>0</v>
      </c>
      <c r="D42" s="10" t="s">
        <v>13</v>
      </c>
      <c r="E42" s="28" t="s">
        <v>14</v>
      </c>
      <c r="F42" s="18">
        <f>IF(C42="",0,IF(C42=0,0,1))</f>
        <v>0</v>
      </c>
    </row>
    <row r="43" spans="1:6" x14ac:dyDescent="0.2">
      <c r="A43" s="74" t="str">
        <f>'N-Supplement'!A33&amp;"b"</f>
        <v>44b</v>
      </c>
      <c r="B43" s="10" t="str">
        <f t="shared" si="6"/>
        <v/>
      </c>
      <c r="C43" s="18">
        <f>'N-Supplement'!D33</f>
        <v>0</v>
      </c>
      <c r="D43" s="10" t="s">
        <v>13</v>
      </c>
      <c r="E43" s="28" t="s">
        <v>14</v>
      </c>
      <c r="F43" s="18">
        <f>IF(C43="",0,IF(C43=0,0,1))</f>
        <v>0</v>
      </c>
    </row>
    <row r="44" spans="1:6" x14ac:dyDescent="0.2">
      <c r="A44" s="74" t="str">
        <f>'N-Supplement'!A34&amp;"b"</f>
        <v>45b</v>
      </c>
      <c r="B44" s="10" t="str">
        <f t="shared" si="6"/>
        <v/>
      </c>
      <c r="C44" s="18">
        <f>'N-Supplement'!D34</f>
        <v>0</v>
      </c>
      <c r="D44" s="10" t="s">
        <v>13</v>
      </c>
      <c r="E44" s="28" t="s">
        <v>14</v>
      </c>
      <c r="F44" s="18">
        <f>IF(C44="",0,IF(C44=0,0,1))</f>
        <v>0</v>
      </c>
    </row>
    <row r="45" spans="1:6" x14ac:dyDescent="0.2">
      <c r="A45" s="74" t="str">
        <f>'N-Supplement'!A35&amp;"b"</f>
        <v>46b</v>
      </c>
      <c r="B45" s="10" t="str">
        <f t="shared" si="6"/>
        <v/>
      </c>
      <c r="C45" s="18">
        <f>'N-Supplement'!D35</f>
        <v>0</v>
      </c>
      <c r="D45" s="10" t="s">
        <v>13</v>
      </c>
      <c r="E45" s="28" t="s">
        <v>14</v>
      </c>
      <c r="F45" s="18">
        <f>IF(C45="",0,IF(C45=0,0,1))</f>
        <v>0</v>
      </c>
    </row>
    <row r="46" spans="1:6" x14ac:dyDescent="0.2">
      <c r="A46" s="74" t="str">
        <f>'N-Supplement'!A36&amp;"b"</f>
        <v>47b</v>
      </c>
      <c r="B46" s="10" t="str">
        <f t="shared" si="6"/>
        <v/>
      </c>
      <c r="C46" s="18">
        <f>'N-Supplement'!D36</f>
        <v>0</v>
      </c>
      <c r="D46" s="10" t="s">
        <v>13</v>
      </c>
      <c r="E46" s="28" t="s">
        <v>14</v>
      </c>
      <c r="F46" s="18">
        <f>IF(C46="",0,IF(C46=0,0,1))</f>
        <v>0</v>
      </c>
    </row>
    <row r="47" spans="1:6" x14ac:dyDescent="0.2">
      <c r="A47" s="74" t="str">
        <f>'N-Supplement'!A37&amp;"b"</f>
        <v>48b</v>
      </c>
      <c r="B47" s="10" t="str">
        <f t="shared" si="6"/>
        <v/>
      </c>
      <c r="C47" s="18">
        <f>'N-Supplement'!D37</f>
        <v>0</v>
      </c>
      <c r="D47" s="10" t="s">
        <v>13</v>
      </c>
      <c r="E47" s="28" t="s">
        <v>14</v>
      </c>
      <c r="F47" s="18">
        <f>IF(C47="",0,IF(C47=0,0,1))</f>
        <v>0</v>
      </c>
    </row>
    <row r="48" spans="1:6" x14ac:dyDescent="0.2">
      <c r="A48" s="74" t="str">
        <f>'N-Supplement'!A38&amp;"b"</f>
        <v>49b</v>
      </c>
      <c r="B48" s="10" t="str">
        <f t="shared" si="6"/>
        <v/>
      </c>
      <c r="C48" s="18">
        <f>'N-Supplement'!D38</f>
        <v>0</v>
      </c>
      <c r="D48" s="10" t="s">
        <v>13</v>
      </c>
      <c r="E48" s="28" t="s">
        <v>14</v>
      </c>
      <c r="F48" s="18">
        <f>IF(C48="",0,IF(C48=0,0,1))</f>
        <v>0</v>
      </c>
    </row>
    <row r="49" spans="1:8" x14ac:dyDescent="0.2">
      <c r="A49" s="74" t="str">
        <f>'N-Supplement'!A39&amp;"b"</f>
        <v>50b</v>
      </c>
      <c r="B49" s="10" t="str">
        <f t="shared" si="6"/>
        <v/>
      </c>
      <c r="C49" s="18">
        <f>'N-Supplement'!D39</f>
        <v>0</v>
      </c>
      <c r="D49" s="10" t="s">
        <v>13</v>
      </c>
      <c r="E49" s="28" t="s">
        <v>14</v>
      </c>
      <c r="F49" s="18">
        <f>IF(C49="",0,IF(C49=0,0,1))</f>
        <v>0</v>
      </c>
    </row>
    <row r="50" spans="1:8" x14ac:dyDescent="0.2">
      <c r="A50" s="74" t="str">
        <f>'N-Supplement'!A30 &amp;"c"</f>
        <v>41c</v>
      </c>
      <c r="B50" s="10" t="str">
        <f>IFERROR(LEFT(C50,FIND("/",C50)-1),E50)</f>
        <v/>
      </c>
      <c r="C50" s="18">
        <f>'N-Supplement'!E30</f>
        <v>0</v>
      </c>
      <c r="D50" s="10" t="s">
        <v>13</v>
      </c>
      <c r="E50" s="28" t="str">
        <f>IF(C50=0,"",C50)</f>
        <v/>
      </c>
      <c r="F50" s="18">
        <f>IF(C50="",0,IF(C50=0,0,1))</f>
        <v>0</v>
      </c>
      <c r="H50" s="5" t="str">
        <f>IFERROR(RIGHT(C50,LEN(C50)-FIND("/",C50)-1),"")</f>
        <v/>
      </c>
    </row>
    <row r="51" spans="1:8" x14ac:dyDescent="0.2">
      <c r="A51" s="74" t="str">
        <f>'N-Supplement'!A31 &amp;"c"</f>
        <v>42c</v>
      </c>
      <c r="B51" s="10" t="str">
        <f t="shared" ref="B51:B59" si="7">IFERROR(LEFT(C51,FIND("/",C51)-1),E51)</f>
        <v/>
      </c>
      <c r="C51" s="18">
        <f>'N-Supplement'!E31</f>
        <v>0</v>
      </c>
      <c r="D51" s="10" t="s">
        <v>13</v>
      </c>
      <c r="E51" s="28" t="str">
        <f t="shared" ref="E51:E59" si="8">IF(C51=0,"",C51)</f>
        <v/>
      </c>
      <c r="F51" s="18">
        <f>IF(C51="",0,IF(C51=0,0,1))</f>
        <v>0</v>
      </c>
      <c r="H51" s="5" t="str">
        <f t="shared" ref="H51:H52" si="9">IFERROR(LEFT(C51,FIND("/",C51)-1),"")</f>
        <v/>
      </c>
    </row>
    <row r="52" spans="1:8" x14ac:dyDescent="0.2">
      <c r="A52" s="74" t="str">
        <f>'N-Supplement'!A32 &amp;"c"</f>
        <v>43c</v>
      </c>
      <c r="B52" s="10" t="str">
        <f t="shared" si="7"/>
        <v/>
      </c>
      <c r="C52" s="18">
        <f>'N-Supplement'!E32</f>
        <v>0</v>
      </c>
      <c r="D52" s="10" t="s">
        <v>13</v>
      </c>
      <c r="E52" s="28" t="str">
        <f t="shared" si="8"/>
        <v/>
      </c>
      <c r="F52" s="18">
        <f>IF(C52="",0,IF(C52=0,0,1))</f>
        <v>0</v>
      </c>
      <c r="H52" s="5" t="str">
        <f t="shared" si="9"/>
        <v/>
      </c>
    </row>
    <row r="53" spans="1:8" x14ac:dyDescent="0.2">
      <c r="A53" s="74" t="str">
        <f>'N-Supplement'!A33 &amp;"c"</f>
        <v>44c</v>
      </c>
      <c r="B53" s="10" t="str">
        <f t="shared" si="7"/>
        <v/>
      </c>
      <c r="C53" s="18">
        <f>'N-Supplement'!E33</f>
        <v>0</v>
      </c>
      <c r="D53" s="10" t="s">
        <v>13</v>
      </c>
      <c r="E53" s="28" t="str">
        <f t="shared" si="8"/>
        <v/>
      </c>
      <c r="F53" s="18">
        <f>IF(C53="",0,IF(C53=0,0,1))</f>
        <v>0</v>
      </c>
    </row>
    <row r="54" spans="1:8" x14ac:dyDescent="0.2">
      <c r="A54" s="74" t="str">
        <f>'N-Supplement'!A34 &amp;"c"</f>
        <v>45c</v>
      </c>
      <c r="B54" s="10" t="str">
        <f t="shared" si="7"/>
        <v/>
      </c>
      <c r="C54" s="18">
        <f>'N-Supplement'!E34</f>
        <v>0</v>
      </c>
      <c r="D54" s="10" t="s">
        <v>13</v>
      </c>
      <c r="E54" s="28" t="str">
        <f t="shared" si="8"/>
        <v/>
      </c>
      <c r="F54" s="18">
        <f>IF(C54="",0,IF(C54=0,0,1))</f>
        <v>0</v>
      </c>
    </row>
    <row r="55" spans="1:8" x14ac:dyDescent="0.2">
      <c r="A55" s="74" t="str">
        <f>'N-Supplement'!A35 &amp;"c"</f>
        <v>46c</v>
      </c>
      <c r="B55" s="10" t="str">
        <f t="shared" si="7"/>
        <v/>
      </c>
      <c r="C55" s="18">
        <f>'N-Supplement'!E35</f>
        <v>0</v>
      </c>
      <c r="D55" s="10" t="s">
        <v>13</v>
      </c>
      <c r="E55" s="28" t="str">
        <f t="shared" si="8"/>
        <v/>
      </c>
      <c r="F55" s="18">
        <f>IF(C55="",0,IF(C55=0,0,1))</f>
        <v>0</v>
      </c>
    </row>
    <row r="56" spans="1:8" x14ac:dyDescent="0.2">
      <c r="A56" s="74" t="str">
        <f>'N-Supplement'!A36 &amp;"c"</f>
        <v>47c</v>
      </c>
      <c r="B56" s="10" t="str">
        <f t="shared" si="7"/>
        <v/>
      </c>
      <c r="C56" s="18">
        <f>'N-Supplement'!E36</f>
        <v>0</v>
      </c>
      <c r="D56" s="10" t="s">
        <v>13</v>
      </c>
      <c r="E56" s="28" t="str">
        <f t="shared" si="8"/>
        <v/>
      </c>
      <c r="F56" s="18">
        <f>IF(C56="",0,IF(C56=0,0,1))</f>
        <v>0</v>
      </c>
    </row>
    <row r="57" spans="1:8" x14ac:dyDescent="0.2">
      <c r="A57" s="74" t="str">
        <f>'N-Supplement'!A37 &amp;"c"</f>
        <v>48c</v>
      </c>
      <c r="B57" s="10" t="str">
        <f t="shared" si="7"/>
        <v/>
      </c>
      <c r="C57" s="18">
        <f>'N-Supplement'!E37</f>
        <v>0</v>
      </c>
      <c r="D57" s="10" t="s">
        <v>13</v>
      </c>
      <c r="E57" s="28" t="str">
        <f t="shared" si="8"/>
        <v/>
      </c>
      <c r="F57" s="18">
        <f>IF(C57="",0,IF(C57=0,0,1))</f>
        <v>0</v>
      </c>
    </row>
    <row r="58" spans="1:8" x14ac:dyDescent="0.2">
      <c r="A58" s="74" t="str">
        <f>'N-Supplement'!A38 &amp;"c"</f>
        <v>49c</v>
      </c>
      <c r="B58" s="10" t="str">
        <f t="shared" si="7"/>
        <v/>
      </c>
      <c r="C58" s="18">
        <f>'N-Supplement'!E38</f>
        <v>0</v>
      </c>
      <c r="D58" s="10" t="s">
        <v>13</v>
      </c>
      <c r="E58" s="28" t="str">
        <f t="shared" si="8"/>
        <v/>
      </c>
      <c r="F58" s="18">
        <f>IF(C58="",0,IF(C58=0,0,1))</f>
        <v>0</v>
      </c>
    </row>
    <row r="59" spans="1:8" x14ac:dyDescent="0.2">
      <c r="A59" s="74" t="str">
        <f>'N-Supplement'!A39 &amp;"c"</f>
        <v>50c</v>
      </c>
      <c r="B59" s="10" t="str">
        <f t="shared" si="7"/>
        <v/>
      </c>
      <c r="C59" s="18">
        <f>'N-Supplement'!E39</f>
        <v>0</v>
      </c>
      <c r="D59" s="10" t="s">
        <v>13</v>
      </c>
      <c r="E59" s="28" t="str">
        <f t="shared" si="8"/>
        <v/>
      </c>
      <c r="F59" s="18">
        <f>IF(C59="",0,IF(C59=0,0,1))</f>
        <v>0</v>
      </c>
    </row>
    <row r="60" spans="1:8" x14ac:dyDescent="0.2">
      <c r="A60" s="74" t="str">
        <f>'N-Supplement'!A30 &amp;"d"</f>
        <v>41d</v>
      </c>
      <c r="B60" s="10" t="str">
        <f>IFERROR(RIGHT(C50,LEN(C50)-FIND("/",C50)-1),"")</f>
        <v/>
      </c>
      <c r="C60" s="18">
        <f>'N-Supplement'!C40</f>
        <v>0</v>
      </c>
      <c r="D60" s="10" t="s">
        <v>13</v>
      </c>
      <c r="E60" s="28" t="s">
        <v>14</v>
      </c>
      <c r="F60" s="18">
        <f>IF(C60="",0,IF(C60=0,0,1))</f>
        <v>0</v>
      </c>
    </row>
    <row r="61" spans="1:8" x14ac:dyDescent="0.2">
      <c r="A61" s="74" t="str">
        <f>'N-Supplement'!A31 &amp;"d"</f>
        <v>42d</v>
      </c>
      <c r="B61" s="10" t="str">
        <f t="shared" ref="B61:B69" si="10">IFERROR(RIGHT(C51,LEN(C51)-FIND("/",C51)-1),"")</f>
        <v/>
      </c>
      <c r="C61" s="18">
        <f>'N-Supplement'!C41</f>
        <v>0</v>
      </c>
      <c r="D61" s="10" t="s">
        <v>13</v>
      </c>
      <c r="E61" s="28" t="s">
        <v>14</v>
      </c>
      <c r="F61" s="18">
        <f>IF(C61="",0,IF(C61=0,0,1))</f>
        <v>0</v>
      </c>
    </row>
    <row r="62" spans="1:8" x14ac:dyDescent="0.2">
      <c r="A62" s="74" t="str">
        <f>'N-Supplement'!A32 &amp;"d"</f>
        <v>43d</v>
      </c>
      <c r="B62" s="10" t="str">
        <f t="shared" si="10"/>
        <v/>
      </c>
      <c r="C62" s="18">
        <f>'N-Supplement'!C42</f>
        <v>0</v>
      </c>
      <c r="D62" s="10" t="s">
        <v>13</v>
      </c>
      <c r="E62" s="28" t="s">
        <v>14</v>
      </c>
      <c r="F62" s="18">
        <f>IF(C62="",0,IF(C62=0,0,1))</f>
        <v>0</v>
      </c>
    </row>
    <row r="63" spans="1:8" x14ac:dyDescent="0.2">
      <c r="A63" s="74" t="str">
        <f>'N-Supplement'!A33 &amp;"d"</f>
        <v>44d</v>
      </c>
      <c r="B63" s="10" t="str">
        <f t="shared" si="10"/>
        <v/>
      </c>
      <c r="C63" s="18">
        <f>'N-Supplement'!C43</f>
        <v>0</v>
      </c>
      <c r="D63" s="10" t="s">
        <v>13</v>
      </c>
      <c r="E63" s="28" t="s">
        <v>14</v>
      </c>
      <c r="F63" s="18">
        <f>IF(C63="",0,IF(C63=0,0,1))</f>
        <v>0</v>
      </c>
    </row>
    <row r="64" spans="1:8" x14ac:dyDescent="0.2">
      <c r="A64" s="74" t="str">
        <f>'N-Supplement'!A34 &amp;"d"</f>
        <v>45d</v>
      </c>
      <c r="B64" s="10" t="str">
        <f t="shared" si="10"/>
        <v/>
      </c>
      <c r="C64" s="18">
        <f>'N-Supplement'!C44</f>
        <v>0</v>
      </c>
      <c r="D64" s="10" t="s">
        <v>13</v>
      </c>
      <c r="E64" s="28" t="s">
        <v>14</v>
      </c>
      <c r="F64" s="18">
        <f>IF(C64="",0,IF(C64=0,0,1))</f>
        <v>0</v>
      </c>
    </row>
    <row r="65" spans="1:6" x14ac:dyDescent="0.2">
      <c r="A65" s="74" t="str">
        <f>'N-Supplement'!A35 &amp;"d"</f>
        <v>46d</v>
      </c>
      <c r="B65" s="10" t="str">
        <f t="shared" si="10"/>
        <v/>
      </c>
      <c r="C65" s="18">
        <f>'N-Supplement'!C55</f>
        <v>0</v>
      </c>
      <c r="D65" s="10" t="s">
        <v>13</v>
      </c>
      <c r="E65" s="28" t="s">
        <v>14</v>
      </c>
      <c r="F65" s="18">
        <f>IF(C65="",0,IF(C65=0,0,1))</f>
        <v>0</v>
      </c>
    </row>
    <row r="66" spans="1:6" x14ac:dyDescent="0.2">
      <c r="A66" s="74" t="str">
        <f>'N-Supplement'!A36 &amp;"d"</f>
        <v>47d</v>
      </c>
      <c r="B66" s="10" t="str">
        <f t="shared" si="10"/>
        <v/>
      </c>
      <c r="C66" s="18">
        <f>'N-Supplement'!C56</f>
        <v>0</v>
      </c>
      <c r="D66" s="10" t="s">
        <v>13</v>
      </c>
      <c r="E66" s="28" t="s">
        <v>14</v>
      </c>
      <c r="F66" s="18">
        <f>IF(C66="",0,IF(C66=0,0,1))</f>
        <v>0</v>
      </c>
    </row>
    <row r="67" spans="1:6" x14ac:dyDescent="0.2">
      <c r="A67" s="74" t="str">
        <f>'N-Supplement'!A37 &amp;"d"</f>
        <v>48d</v>
      </c>
      <c r="B67" s="10" t="str">
        <f t="shared" si="10"/>
        <v/>
      </c>
      <c r="C67" s="18">
        <f>'N-Supplement'!C57</f>
        <v>0</v>
      </c>
      <c r="D67" s="10" t="s">
        <v>13</v>
      </c>
      <c r="E67" s="28" t="s">
        <v>14</v>
      </c>
      <c r="F67" s="18">
        <f>IF(C67="",0,IF(C67=0,0,1))</f>
        <v>0</v>
      </c>
    </row>
    <row r="68" spans="1:6" x14ac:dyDescent="0.2">
      <c r="A68" s="74" t="str">
        <f>'N-Supplement'!A38 &amp;"d"</f>
        <v>49d</v>
      </c>
      <c r="B68" s="10" t="str">
        <f t="shared" si="10"/>
        <v/>
      </c>
      <c r="C68" s="18">
        <f>'N-Supplement'!C58</f>
        <v>0</v>
      </c>
      <c r="D68" s="10" t="s">
        <v>13</v>
      </c>
      <c r="E68" s="28" t="s">
        <v>14</v>
      </c>
      <c r="F68" s="18">
        <f>IF(C68="",0,IF(C68=0,0,1))</f>
        <v>0</v>
      </c>
    </row>
    <row r="69" spans="1:6" x14ac:dyDescent="0.2">
      <c r="A69" s="74" t="str">
        <f>'N-Supplement'!A39 &amp;"d"</f>
        <v>50d</v>
      </c>
      <c r="B69" s="10" t="str">
        <f t="shared" si="10"/>
        <v/>
      </c>
      <c r="C69" s="18">
        <f>'N-Supplement'!C59</f>
        <v>0</v>
      </c>
      <c r="D69" s="10" t="s">
        <v>13</v>
      </c>
      <c r="E69" s="28" t="s">
        <v>14</v>
      </c>
      <c r="F69" s="18">
        <f>IF(C69="",0,IF(C69=0,0,1))</f>
        <v>0</v>
      </c>
    </row>
    <row r="70" spans="1:6" x14ac:dyDescent="0.2">
      <c r="A70" s="56"/>
      <c r="B70" s="56"/>
      <c r="C70" s="56"/>
      <c r="D70" s="56"/>
      <c r="E70" s="56"/>
      <c r="F70" s="56"/>
    </row>
    <row r="71" spans="1:6" x14ac:dyDescent="0.2">
      <c r="A71" s="18" t="str">
        <f>'N-Supplement'!A41</f>
        <v>5z</v>
      </c>
      <c r="B71" s="10" t="str">
        <f t="shared" ref="B71" si="11">IF(F71=0,E71,C71)</f>
        <v/>
      </c>
      <c r="C71" s="18">
        <f>'N-Supplement'!C41</f>
        <v>0</v>
      </c>
      <c r="D71" s="10" t="str">
        <f>'N-Supplement'!D41</f>
        <v>Text</v>
      </c>
      <c r="E71" s="28" t="s">
        <v>14</v>
      </c>
      <c r="F71" s="18">
        <f t="shared" ref="F71" si="12">IF(C71="",0,IF(C71=0,0,1))</f>
        <v>0</v>
      </c>
    </row>
    <row r="72" spans="1:6" x14ac:dyDescent="0.2">
      <c r="A72" s="56"/>
      <c r="B72" s="56"/>
      <c r="C72" s="56"/>
      <c r="D72" s="56"/>
      <c r="E72" s="56"/>
      <c r="F72" s="56"/>
    </row>
  </sheetData>
  <conditionalFormatting sqref="A7:A11 A13 A15:A26 A71 A30:A69">
    <cfRule type="cellIs" dxfId="0" priority="1" operator="equal">
      <formula>"SKIP"</formula>
    </cfRule>
  </conditionalFormatting>
  <pageMargins left="0.25" right="0.25" top="0.5" bottom="0.5" header="0.25" footer="0.25"/>
  <pageSetup fitToHeight="0" orientation="landscape" r:id="rId1"/>
  <headerFooter>
    <oddHeader>&amp;L&amp;"Calibri,Regular"&amp;9&amp;F&amp;R&amp;"Calibri,Regular"&amp;9&amp;D</oddHeader>
    <oddFooter xml:space="preserve">&amp;C&amp;"Calibri,Regular"&amp;9Facility Issues © 2018 - for Participants' Internal use only, not to be shared.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N-Supplement</vt:lpstr>
      <vt:lpstr>importData</vt:lpstr>
      <vt:lpstr>INSTRUCTIONS!Print_Area</vt:lpstr>
      <vt:lpstr>'N-Supplement'!Print_Area</vt:lpstr>
    </vt:vector>
  </TitlesOfParts>
  <Company>Facility Issues, All Rights Reserved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Facility Issues Benchmarking Data Template</dc:title>
  <dc:creator>Bob Lambe</dc:creator>
  <cp:lastModifiedBy>Robert Lambe</cp:lastModifiedBy>
  <cp:lastPrinted>2024-09-17T15:29:36Z</cp:lastPrinted>
  <dcterms:created xsi:type="dcterms:W3CDTF">2017-02-13T07:38:10Z</dcterms:created>
  <dcterms:modified xsi:type="dcterms:W3CDTF">2024-09-30T16:39:57Z</dcterms:modified>
</cp:coreProperties>
</file>